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C:\Users\seg874\Downloads\"/>
    </mc:Choice>
  </mc:AlternateContent>
  <bookViews>
    <workbookView xWindow="0" yWindow="0" windowWidth="21600" windowHeight="9135" tabRatio="804" activeTab="3"/>
  </bookViews>
  <sheets>
    <sheet name="Read Me" sheetId="13" r:id="rId1"/>
    <sheet name="Progress Dashboard" sheetId="14" r:id="rId2"/>
    <sheet name="Required Points" sheetId="1" r:id="rId3"/>
    <sheet name="3-Point Items" sheetId="10" r:id="rId4"/>
    <sheet name="2-Point Items" sheetId="11" r:id="rId5"/>
    <sheet name="1-Point Items" sheetId="12" r:id="rId6"/>
  </sheets>
  <definedNames>
    <definedName name="_xlnm._FilterDatabase" localSheetId="5" hidden="1">'1-Point Items'!$A$2:$G$2</definedName>
    <definedName name="_xlnm._FilterDatabase" localSheetId="4" hidden="1">'2-Point Items'!$A$2:$G$2</definedName>
    <definedName name="_xlnm._FilterDatabase" localSheetId="3" hidden="1">'3-Point Items'!$A$2:$G$2</definedName>
    <definedName name="_xlnm._FilterDatabase" localSheetId="1" hidden="1">'Progress Dashboard'!$B$16:$B$105</definedName>
    <definedName name="_xlnm._FilterDatabase" localSheetId="2" hidden="1">'Required Points'!$A$2:$G$18</definedName>
    <definedName name="Achieved?">'Read Me'!$B$51:$B$55</definedName>
    <definedName name="_xlnm.Extract" localSheetId="1">'Progress Dashboard'!$D$16</definedName>
    <definedName name="OLE_LINK6" localSheetId="2">#REF!</definedName>
    <definedName name="_xlnm.Print_Area" localSheetId="5">'1-Point Items'!$A$1:$G$35</definedName>
    <definedName name="_xlnm.Print_Area" localSheetId="4">'2-Point Items'!$A$1:$G$30</definedName>
    <definedName name="_xlnm.Print_Area" localSheetId="3">'3-Point Items'!$A$1:$G$16</definedName>
    <definedName name="_xlnm.Print_Area" localSheetId="2">'Required Points'!$A$1:$G$18</definedName>
  </definedNames>
  <calcPr calcId="152511" concurrentCalc="0"/>
</workbook>
</file>

<file path=xl/calcChain.xml><?xml version="1.0" encoding="utf-8"?>
<calcChain xmlns="http://schemas.openxmlformats.org/spreadsheetml/2006/main">
  <c r="D29" i="14" l="1"/>
  <c r="D32" i="14"/>
  <c r="D31" i="14"/>
  <c r="D30" i="14"/>
  <c r="C32" i="14"/>
  <c r="C31" i="14"/>
  <c r="C30" i="14"/>
  <c r="C29" i="14"/>
  <c r="D24" i="14"/>
  <c r="D17" i="14"/>
  <c r="D18" i="14"/>
  <c r="D19" i="14"/>
  <c r="D20" i="14"/>
  <c r="D21" i="14"/>
  <c r="D22" i="14"/>
  <c r="D23" i="14"/>
  <c r="D16" i="14"/>
  <c r="C24" i="14"/>
  <c r="C17" i="14"/>
  <c r="C18" i="14"/>
  <c r="C19" i="14"/>
  <c r="C20" i="14"/>
  <c r="C21" i="14"/>
  <c r="C22" i="14"/>
  <c r="C23" i="14"/>
  <c r="C16" i="14"/>
  <c r="D25" i="14"/>
  <c r="D33" i="14"/>
  <c r="C25" i="14"/>
  <c r="C5" i="14"/>
  <c r="C6" i="14"/>
  <c r="E29" i="14"/>
  <c r="E32" i="14"/>
  <c r="E30" i="14"/>
  <c r="E31" i="14"/>
  <c r="C33" i="14"/>
  <c r="E22" i="14"/>
  <c r="E24" i="14"/>
  <c r="E21" i="14"/>
  <c r="E19" i="14"/>
  <c r="E20" i="14"/>
  <c r="E17" i="14"/>
  <c r="E23" i="14"/>
  <c r="E16" i="14"/>
  <c r="E18" i="14"/>
  <c r="E33" i="14"/>
  <c r="J2" i="12"/>
  <c r="J2" i="1"/>
  <c r="J2" i="10"/>
  <c r="J2" i="11"/>
  <c r="D9" i="14"/>
  <c r="E25" i="14"/>
  <c r="D12" i="14"/>
  <c r="D10" i="14"/>
  <c r="C4" i="14"/>
  <c r="D11" i="14"/>
  <c r="J1" i="12"/>
  <c r="J1" i="1"/>
  <c r="J1" i="10"/>
  <c r="J1" i="11"/>
</calcChain>
</file>

<file path=xl/sharedStrings.xml><?xml version="1.0" encoding="utf-8"?>
<sst xmlns="http://schemas.openxmlformats.org/spreadsheetml/2006/main" count="579" uniqueCount="226">
  <si>
    <t>Category</t>
  </si>
  <si>
    <t>Credit</t>
  </si>
  <si>
    <t>Transportation</t>
  </si>
  <si>
    <t>Waste Reduction</t>
  </si>
  <si>
    <t>Culture and Learning</t>
  </si>
  <si>
    <t>Health and Well-Being</t>
  </si>
  <si>
    <t>Purchasing</t>
  </si>
  <si>
    <t>Sub-Category (if applicable)</t>
  </si>
  <si>
    <t>Nature and Ecosystems</t>
  </si>
  <si>
    <t>Energy and E-waste</t>
  </si>
  <si>
    <t>Health and Well-being</t>
  </si>
  <si>
    <t>Innovation</t>
  </si>
  <si>
    <t>Food</t>
  </si>
  <si>
    <t xml:space="preserve">Food </t>
  </si>
  <si>
    <t>Well-being</t>
  </si>
  <si>
    <t>Leaf One</t>
  </si>
  <si>
    <t>Leaf Two</t>
  </si>
  <si>
    <t>Leaf Three</t>
  </si>
  <si>
    <t>Leaf Four</t>
  </si>
  <si>
    <t>[Recycling &amp; Trash Signs]</t>
  </si>
  <si>
    <t xml:space="preserve">Waste Reduction </t>
  </si>
  <si>
    <t>Emissions and Energy</t>
  </si>
  <si>
    <t>Action</t>
  </si>
  <si>
    <t>Points</t>
  </si>
  <si>
    <t>Administrative</t>
  </si>
  <si>
    <t>Achieved?</t>
  </si>
  <si>
    <t>Select</t>
  </si>
  <si>
    <t>No</t>
  </si>
  <si>
    <t>In Process</t>
  </si>
  <si>
    <t>N/A</t>
  </si>
  <si>
    <t>Current Level</t>
  </si>
  <si>
    <r>
      <rPr>
        <b/>
        <sz val="11"/>
        <color theme="1"/>
        <rFont val="Calibri"/>
        <family val="2"/>
        <scheme val="minor"/>
      </rPr>
      <t>Campus Operations:</t>
    </r>
    <r>
      <rPr>
        <sz val="11"/>
        <color theme="1"/>
        <rFont val="Calibri"/>
        <family val="2"/>
        <scheme val="minor"/>
      </rPr>
      <t xml:space="preserve"> Purchasing</t>
    </r>
  </si>
  <si>
    <r>
      <rPr>
        <b/>
        <sz val="11"/>
        <color theme="1"/>
        <rFont val="Calibri"/>
        <family val="2"/>
        <scheme val="minor"/>
      </rPr>
      <t>Campus Operations:</t>
    </r>
    <r>
      <rPr>
        <sz val="11"/>
        <color theme="1"/>
        <rFont val="Calibri"/>
        <family val="2"/>
        <scheme val="minor"/>
      </rPr>
      <t xml:space="preserve"> Waste Reduction</t>
    </r>
  </si>
  <si>
    <r>
      <rPr>
        <b/>
        <sz val="11"/>
        <color theme="1"/>
        <rFont val="Calibri"/>
        <family val="2"/>
        <scheme val="minor"/>
      </rPr>
      <t xml:space="preserve">Campus Operations: </t>
    </r>
    <r>
      <rPr>
        <sz val="11"/>
        <color theme="1"/>
        <rFont val="Calibri"/>
        <family val="2"/>
        <scheme val="minor"/>
      </rPr>
      <t>Waste Reduction</t>
    </r>
  </si>
  <si>
    <t>Tips</t>
  </si>
  <si>
    <r>
      <t>Campus Operations:</t>
    </r>
    <r>
      <rPr>
        <sz val="11"/>
        <color theme="1"/>
        <rFont val="Calibri"/>
        <family val="2"/>
        <scheme val="minor"/>
      </rPr>
      <t xml:space="preserve"> Purchasing</t>
    </r>
  </si>
  <si>
    <r>
      <t>Campus Operations:</t>
    </r>
    <r>
      <rPr>
        <sz val="11"/>
        <color theme="1"/>
        <rFont val="Calibri"/>
        <family val="2"/>
        <scheme val="minor"/>
      </rPr>
      <t xml:space="preserve"> Transportation</t>
    </r>
  </si>
  <si>
    <r>
      <t>Campus Operations:</t>
    </r>
    <r>
      <rPr>
        <sz val="11"/>
        <color theme="1"/>
        <rFont val="Calibri"/>
        <family val="2"/>
        <scheme val="minor"/>
      </rPr>
      <t xml:space="preserve"> Waste Reduction</t>
    </r>
  </si>
  <si>
    <t>Total Points</t>
  </si>
  <si>
    <t>[Green Kitchens Fact Sheet]</t>
  </si>
  <si>
    <t>[Eco-Friendly Dining Products]</t>
  </si>
  <si>
    <t>Examples: Charles River Clean up, Educational Outing to Forest, Arboretum, Open Space on Campus, etc.</t>
  </si>
  <si>
    <t xml:space="preserve"> [Go to PeopleSoft on HARVie&gt;PeopleSoft&gt;Self Service&gt;Harvard Publications&gt;Opt Out]
Subscribe to emails: http://harvardmagazine.com/about/email</t>
  </si>
  <si>
    <t>Who</t>
  </si>
  <si>
    <t>Green Office Lead</t>
  </si>
  <si>
    <t>Office Occupants</t>
  </si>
  <si>
    <r>
      <t>[</t>
    </r>
    <r>
      <rPr>
        <u/>
        <sz val="11"/>
        <color rgb="FF0000FF"/>
        <rFont val="Calibri"/>
        <family val="2"/>
        <scheme val="minor"/>
      </rPr>
      <t>Zero Waste Event Guide</t>
    </r>
    <r>
      <rPr>
        <sz val="11"/>
        <color rgb="FF0000FF"/>
        <rFont val="Calibri"/>
        <family val="2"/>
        <scheme val="minor"/>
      </rPr>
      <t>]
[</t>
    </r>
    <r>
      <rPr>
        <u/>
        <sz val="11"/>
        <color rgb="FF0000FF"/>
        <rFont val="Calibri"/>
        <family val="2"/>
        <scheme val="minor"/>
      </rPr>
      <t>Guide to Green Events</t>
    </r>
    <r>
      <rPr>
        <sz val="11"/>
        <color rgb="FF0000FF"/>
        <rFont val="Calibri"/>
        <family val="2"/>
        <scheme val="minor"/>
      </rPr>
      <t>]</t>
    </r>
  </si>
  <si>
    <t>Offer leftovers to other staff in your building, to students, or work with your caterer to have them given to another recipient.</t>
  </si>
  <si>
    <t>[Demand Response Days Poster]</t>
  </si>
  <si>
    <t>Green Office Program - Required Points</t>
  </si>
  <si>
    <t>[Shutdown Checklist]</t>
  </si>
  <si>
    <t>[Tip on Indoor Plants]</t>
  </si>
  <si>
    <t>[Local Food Pocket Guide]</t>
  </si>
  <si>
    <t>[Information on Green Teams]</t>
  </si>
  <si>
    <t>[Information on Ergonomics]</t>
  </si>
  <si>
    <t>[Healthy Eating Tip]</t>
  </si>
  <si>
    <t>Campus Operations: Purchasing</t>
  </si>
  <si>
    <t>Campus Operations: Waste Reduction</t>
  </si>
  <si>
    <t>Campus Operations: Transportation</t>
  </si>
  <si>
    <t>Total Points Achieved</t>
  </si>
  <si>
    <t>Total Points Available</t>
  </si>
  <si>
    <t>Progress</t>
  </si>
  <si>
    <t>Required</t>
  </si>
  <si>
    <t>1-point</t>
  </si>
  <si>
    <t>2-point</t>
  </si>
  <si>
    <t>3-point</t>
  </si>
  <si>
    <t>Total Items Achieved</t>
  </si>
  <si>
    <t>Total Items Available</t>
  </si>
  <si>
    <t>What categories are you strongest/weakest in?</t>
  </si>
  <si>
    <t>Are you tackling the most impactful items?</t>
  </si>
  <si>
    <t>TOTAL</t>
  </si>
  <si>
    <t>Points Needed to Achieve Next Level</t>
  </si>
  <si>
    <t>Leaf Level</t>
  </si>
  <si>
    <t>Points Required</t>
  </si>
  <si>
    <r>
      <rPr>
        <b/>
        <sz val="11"/>
        <color theme="1"/>
        <rFont val="Calibri"/>
        <family val="2"/>
        <scheme val="minor"/>
      </rPr>
      <t xml:space="preserve">Campus Operations: </t>
    </r>
    <r>
      <rPr>
        <sz val="11"/>
        <color theme="1"/>
        <rFont val="Calibri"/>
        <family val="2"/>
        <scheme val="minor"/>
      </rPr>
      <t>Purchasing</t>
    </r>
  </si>
  <si>
    <t>Green Office Program - Progress Dashboard</t>
  </si>
  <si>
    <r>
      <t xml:space="preserve">Sign up </t>
    </r>
    <r>
      <rPr>
        <u/>
        <sz val="11"/>
        <color rgb="FF0000FF"/>
        <rFont val="Calibri"/>
        <family val="2"/>
        <scheme val="minor"/>
      </rPr>
      <t>[HERE]</t>
    </r>
    <r>
      <rPr>
        <sz val="11"/>
        <color theme="1"/>
        <rFont val="Calibri"/>
        <family val="2"/>
        <scheme val="minor"/>
      </rPr>
      <t xml:space="preserve"> or the Green Office Lead can send a list of emails to sustainability@harvard.edu for mass subscription.</t>
    </r>
  </si>
  <si>
    <t>[Office for Sustainability Waste Webpage]</t>
  </si>
  <si>
    <t>[Green Office Program Webpage]</t>
  </si>
  <si>
    <t>Please work with your local IT team to remove desk-side printers and route individuals. Certain people may need desk-side printers because they are handling sensitive information.</t>
  </si>
  <si>
    <t xml:space="preserve">Green Office Lead shares guidelines with person responsible for procurement, discusses any cost implications and agrees to do this moving forward. </t>
  </si>
  <si>
    <t>[More Information on CommuterChoice]</t>
  </si>
  <si>
    <t>Green transportation includes: public transportation, walking, biking, or carpooling.</t>
  </si>
  <si>
    <t>[See the green.harvard.edu calendar for upcoming freecycle events]</t>
  </si>
  <si>
    <r>
      <rPr>
        <b/>
        <sz val="11"/>
        <color theme="1"/>
        <rFont val="Calibri"/>
        <family val="2"/>
        <scheme val="minor"/>
      </rPr>
      <t>[Office Occupant]</t>
    </r>
    <r>
      <rPr>
        <sz val="11"/>
        <color theme="1"/>
        <rFont val="Calibri"/>
        <family val="2"/>
        <scheme val="minor"/>
      </rPr>
      <t xml:space="preserve"> has joined the School or department-wide Green Team.</t>
    </r>
  </si>
  <si>
    <r>
      <rPr>
        <u/>
        <sz val="11"/>
        <color rgb="FF0000FF"/>
        <rFont val="Calibri"/>
        <family val="2"/>
        <scheme val="minor"/>
      </rPr>
      <t>[Common Green Purchases]</t>
    </r>
    <r>
      <rPr>
        <sz val="11"/>
        <color theme="1"/>
        <rFont val="Calibri"/>
        <family val="2"/>
        <scheme val="minor"/>
      </rPr>
      <t xml:space="preserve">
If the cost difference is too extreme, it may make more sense to use another vendor.</t>
    </r>
  </si>
  <si>
    <t>Email: hums@harvard.edu</t>
  </si>
  <si>
    <r>
      <t xml:space="preserve">Screening of a sustainability-related Ted Talks or other educational resources was held or will be held on </t>
    </r>
    <r>
      <rPr>
        <b/>
        <sz val="11"/>
        <color theme="1"/>
        <rFont val="Calibri"/>
        <family val="2"/>
        <scheme val="minor"/>
      </rPr>
      <t>[Date]</t>
    </r>
    <r>
      <rPr>
        <sz val="11"/>
        <color theme="1"/>
        <rFont val="Calibri"/>
        <family val="2"/>
        <scheme val="minor"/>
      </rPr>
      <t>.</t>
    </r>
  </si>
  <si>
    <r>
      <rPr>
        <b/>
        <sz val="11"/>
        <color theme="1"/>
        <rFont val="Calibri"/>
        <family val="2"/>
        <scheme val="minor"/>
      </rPr>
      <t>Innovation:</t>
    </r>
    <r>
      <rPr>
        <sz val="11"/>
        <color theme="1"/>
        <rFont val="Calibri"/>
        <family val="2"/>
        <scheme val="minor"/>
      </rPr>
      <t xml:space="preserve"> Describe a “green” project or process spearheaded by Office Occupants that is in line with the goals of the program.</t>
    </r>
  </si>
  <si>
    <t>Yes</t>
  </si>
  <si>
    <t>Keep this area clean so people are more enticed to use it. If it gets too full, call Harvard Recycling to donate these goods to a freecycle.</t>
  </si>
  <si>
    <t>Possible locations: kitchen, hallway, copy room, etc.</t>
  </si>
  <si>
    <t>Sustainable travel options could include bus or rail over flying, and carpooling when possible.</t>
  </si>
  <si>
    <t>Topics could include proper recycling practices or mindfulness at work exercises.</t>
  </si>
  <si>
    <t>We purchase office and copy paper with a minimum of 30% recycled content.</t>
  </si>
  <si>
    <r>
      <rPr>
        <sz val="11"/>
        <rFont val="Calibri"/>
        <family val="2"/>
        <scheme val="minor"/>
      </rPr>
      <t xml:space="preserve">We promote reusable dishware and ensures all kitchen disposable products are at least 30% recycled content and that no styrofoam is used. </t>
    </r>
    <r>
      <rPr>
        <sz val="11"/>
        <color theme="1"/>
        <rFont val="Calibri"/>
        <family val="2"/>
        <scheme val="minor"/>
      </rPr>
      <t xml:space="preserve"> </t>
    </r>
  </si>
  <si>
    <t>We ensure recycling bins are placed directly next to trash bins in all common areas and are provided at all meetings and events hosted by the office (kitchen, conference rooms, copy rooms, etc.).</t>
  </si>
  <si>
    <t xml:space="preserve">I check recycling and waste bins annually to ensure labels are present and up-to-date. </t>
  </si>
  <si>
    <r>
      <t xml:space="preserve">I will present proper recycling practices at staff meetings in </t>
    </r>
    <r>
      <rPr>
        <b/>
        <sz val="11"/>
        <color theme="1"/>
        <rFont val="Calibri"/>
        <family val="2"/>
        <scheme val="minor"/>
      </rPr>
      <t>September</t>
    </r>
    <r>
      <rPr>
        <sz val="11"/>
        <color theme="1"/>
        <rFont val="Calibri"/>
        <family val="2"/>
        <scheme val="minor"/>
      </rPr>
      <t xml:space="preserve"> and </t>
    </r>
    <r>
      <rPr>
        <b/>
        <sz val="11"/>
        <color theme="1"/>
        <rFont val="Calibri"/>
        <family val="2"/>
        <scheme val="minor"/>
      </rPr>
      <t>January</t>
    </r>
    <r>
      <rPr>
        <sz val="11"/>
        <color theme="1"/>
        <rFont val="Calibri"/>
        <family val="2"/>
        <scheme val="minor"/>
      </rPr>
      <t xml:space="preserve"> each year.   </t>
    </r>
  </si>
  <si>
    <t>We set our computers to print double-sided by default and copy double-sided when possible.</t>
  </si>
  <si>
    <t>We have desk-side recycling bins in our office/cube area.</t>
  </si>
  <si>
    <t>We recycle all electronic/universal waste including: computers, laptops, printers, A/V, CFLs, CDs, audio tapes, batteries, phones (cell and office), pagers, PDAs, and inkjet printer cartridges.</t>
  </si>
  <si>
    <t>We signed up for the Harvard Sustainability Newsletter.</t>
  </si>
  <si>
    <r>
      <t xml:space="preserve">We follow the Harvard Temperature Policy including: 
* No personal space heaters**
</t>
    </r>
    <r>
      <rPr>
        <sz val="11"/>
        <rFont val="Calibri"/>
        <family val="2"/>
        <scheme val="minor"/>
      </rPr>
      <t>* Office temperature is kept in the following ranges: Summer (May 15 to October 15): 74 - 76°F, Winter (October 16 to May 14): 68 - 71°F.</t>
    </r>
  </si>
  <si>
    <r>
      <t>We ensure our work space is energy-efficient by: 
* Enabling power management settings on computers [</t>
    </r>
    <r>
      <rPr>
        <u/>
        <sz val="11"/>
        <color rgb="FF0000FF"/>
        <rFont val="Calibri"/>
        <family val="2"/>
        <scheme val="minor"/>
      </rPr>
      <t>Windows</t>
    </r>
    <r>
      <rPr>
        <sz val="11"/>
        <color theme="1"/>
        <rFont val="Calibri"/>
        <family val="2"/>
        <scheme val="minor"/>
      </rPr>
      <t xml:space="preserve"> or </t>
    </r>
    <r>
      <rPr>
        <u/>
        <sz val="11"/>
        <color rgb="FF0000FF"/>
        <rFont val="Calibri"/>
        <family val="2"/>
        <scheme val="minor"/>
      </rPr>
      <t>Mac</t>
    </r>
    <r>
      <rPr>
        <sz val="11"/>
        <color theme="1"/>
        <rFont val="Calibri"/>
        <family val="2"/>
        <scheme val="minor"/>
      </rPr>
      <t>].
* Turning off monitors/screens when not in use and at the end of the day.  
* Setting computers to standby or hibernate when not in use and at the end of the day. 
* Turning off lights when office is empty (including common areas: kitchen, meeting space, storage closets, and restrooms).</t>
    </r>
  </si>
  <si>
    <t>I enabled sleep mode (automatic shut-off after five minutes or less of inactivity) on all networked copiers/printers.</t>
  </si>
  <si>
    <t>Green Office Program - 3-Point Items</t>
  </si>
  <si>
    <t>Green Office Program - 2-Point Items</t>
  </si>
  <si>
    <t>Green Office Program - 1-Point Items</t>
  </si>
  <si>
    <t>We set a goal to reduce copy paper usage by 10% in the next year.</t>
  </si>
  <si>
    <t>We started a composting program in the office, or a composting program is already in place.</t>
  </si>
  <si>
    <t xml:space="preserve">We purchase only 100% recycled copy paper for the office. </t>
  </si>
  <si>
    <r>
      <t xml:space="preserve">We commit to printing all </t>
    </r>
    <r>
      <rPr>
        <b/>
        <sz val="11"/>
        <color theme="1"/>
        <rFont val="Calibri"/>
        <family val="2"/>
        <scheme val="minor"/>
      </rPr>
      <t>external print jobs</t>
    </r>
    <r>
      <rPr>
        <sz val="11"/>
        <color theme="1"/>
        <rFont val="Calibri"/>
        <family val="2"/>
        <scheme val="minor"/>
      </rPr>
      <t xml:space="preserve"> on paper with 50% or greater recycled content.</t>
    </r>
  </si>
  <si>
    <t>We use reusable over disposable products whenever possible, including at meetings. (Ex: Mugs over paper cups, dishware over paper plates, etc…)</t>
  </si>
  <si>
    <t>I discussed the Green Office Program goals with the director/manager of the office and has leadership support.</t>
  </si>
  <si>
    <t xml:space="preserve">The Director/Office Manager commited to sending one email to the department to launch the Green Office Program and by leading through example. </t>
  </si>
  <si>
    <r>
      <t xml:space="preserve">We helped </t>
    </r>
    <r>
      <rPr>
        <b/>
        <sz val="11"/>
        <color theme="1"/>
        <rFont val="Calibri"/>
        <family val="2"/>
        <scheme val="minor"/>
      </rPr>
      <t>[Office Name]</t>
    </r>
    <r>
      <rPr>
        <sz val="11"/>
        <color theme="1"/>
        <rFont val="Calibri"/>
        <family val="2"/>
        <scheme val="minor"/>
      </rPr>
      <t xml:space="preserve"> register for the Harvard Green Office Program.</t>
    </r>
  </si>
  <si>
    <t xml:space="preserve">We removed all desk-side printers and route printing to a common printer (where applicable). </t>
  </si>
  <si>
    <t>We have a policy to order only vegetarian food for all events and meetings.</t>
  </si>
  <si>
    <t xml:space="preserve">We chose to make the office "bottled water" free and offer alternatives such as filtered water, plumbed water coolers, etc. </t>
  </si>
  <si>
    <t>I ensure that the Harvard preferred vendor, WB Mason, is used for purchases and delivery services, whenever possible.</t>
  </si>
  <si>
    <t>Before purchasing office furniture such as file cabinets, desks, etc., we check to see if Facilities Maintenance Operations has any surplus items.</t>
  </si>
  <si>
    <t>We use a preferred printing vendor for 75% of our printing needs (by dollar amount).</t>
  </si>
  <si>
    <t>We require vegetable-based inks for all outside publications, whenever possible.</t>
  </si>
  <si>
    <r>
      <t xml:space="preserve">I commit to printing all </t>
    </r>
    <r>
      <rPr>
        <b/>
        <sz val="11"/>
        <color theme="1"/>
        <rFont val="Calibri"/>
        <family val="2"/>
        <scheme val="minor"/>
      </rPr>
      <t xml:space="preserve">external print jobs </t>
    </r>
    <r>
      <rPr>
        <sz val="11"/>
        <color theme="1"/>
        <rFont val="Calibri"/>
        <family val="2"/>
        <scheme val="minor"/>
      </rPr>
      <t>on paper with at least 30% recycled content.</t>
    </r>
  </si>
  <si>
    <t xml:space="preserve">We ask designers to design publications that require fewer varnishes and coatings.  </t>
  </si>
  <si>
    <t>At least 50% of our office commutes to work via a "green" form of transportation.</t>
  </si>
  <si>
    <t>We use rechargeable batteries in place of disposable batteries to reduce e-waste.</t>
  </si>
  <si>
    <t>We host a "Freecycle" event annually.</t>
  </si>
  <si>
    <t>I share local Green Team updates during office meetings.</t>
  </si>
  <si>
    <t>We coordinated a waste audit for the building.</t>
  </si>
  <si>
    <t>We utilize video and web conferencing, whenever possible, to avoid travel.</t>
  </si>
  <si>
    <t>We use power strips as central turn-off points at their individual work stations and the connected master device is turned off each night.</t>
  </si>
  <si>
    <t>I ensure that healthy foods are offered in the office vending machine (reduced sugar, etc.).</t>
  </si>
  <si>
    <t>We encourage each other to actively participate in Meatless Monday.</t>
  </si>
  <si>
    <t>[Food Chain Tip]</t>
  </si>
  <si>
    <t xml:space="preserve">We purchase envelopes, post-it notes, and other non-copy paper products that are made with at least 30% recycled content.  </t>
  </si>
  <si>
    <t>We commit to requesting local food options from the vendor/caterer when providing food for meetings.</t>
  </si>
  <si>
    <t>I established a designated area for recycling/donating unused office supplies (file folders, binders, pens, paper clips, etc.).</t>
  </si>
  <si>
    <t>We “opt-out” of  the Harvard Magazine.</t>
  </si>
  <si>
    <t xml:space="preserve">We prioritize purchasing recycled paper products or compostable products instead of plastic dishware when reusables are not possible. </t>
  </si>
  <si>
    <t>We actively participate in a Harvard “Freecycle.”</t>
  </si>
  <si>
    <t>I established a tray to collect scrap paper in the printer/copy room.</t>
  </si>
  <si>
    <t>We request interoffice envelopes from Harvard University Mail Services (HUMS) instead of purchasing new ones.</t>
  </si>
  <si>
    <t>I ensure that information about Harvard’s environmental commitment is included in job postings.</t>
  </si>
  <si>
    <t>We worked with OFS to create a resource that shares an innovative Green Office Tip with the community.</t>
  </si>
  <si>
    <t>We bring reusable mugs to meetings by including a reminder in the meeting invitation or by providing reusable mugs at the meeting.</t>
  </si>
  <si>
    <t>50% of our office practices one action from the Green Office Program at home.</t>
  </si>
  <si>
    <t xml:space="preserve">I hosted a lunch and learn on sustainability. </t>
  </si>
  <si>
    <t xml:space="preserve">We utilize hybrid Zipcars for local business travel. </t>
  </si>
  <si>
    <t>We consider sustainable travel options when traveling for business.</t>
  </si>
  <si>
    <t xml:space="preserve">We shut windows tightly (including storm windows) and close blinds during cold weather. </t>
  </si>
  <si>
    <t>We encourage a healthy, active work culture.</t>
  </si>
  <si>
    <t>Ideas could include taking the staris, getting involved with Healthy Harvard Runs, etc.</t>
  </si>
  <si>
    <t>We actively encourage each other to participate in Healthy Harvard events.</t>
  </si>
  <si>
    <t>We coordinate weekly lunch time walks.</t>
  </si>
  <si>
    <t>We organized a community service event where at least 30% of Office Occupants participate.</t>
  </si>
  <si>
    <t>We nominated someone for a Green Harvard Hero Award.</t>
  </si>
  <si>
    <t>I submitted the office inventory online.</t>
  </si>
  <si>
    <t>We reduce packaging waste at events and meetings.</t>
  </si>
  <si>
    <t>We ensure that compost is always available at large events, when possible.</t>
  </si>
  <si>
    <t>We provide healthy food options at events and meetings (less sugar, less processed food, local, organic, etc.).</t>
  </si>
  <si>
    <t>We request that food served at events is lower on the GHG food chain (poultry, sustainable fish, no beef).</t>
  </si>
  <si>
    <t>We purchase healthy “green” dishwashing soap for the kitchen (if applicable).</t>
  </si>
  <si>
    <t xml:space="preserve">I ensure new electronics are Energy Star or EPEAT certified models and are capable of double-sided printing. </t>
  </si>
  <si>
    <t>1. Identify how much copier paper is purchased annually.
2. Utilize copier settings to track usage over time (we suggest monthly readings).</t>
  </si>
  <si>
    <t>[How to Reuse Recycled Paper]</t>
  </si>
  <si>
    <t xml:space="preserve">We hosted a lunch time sustainability info session covering: waste, energy, health, and/or well-being. </t>
  </si>
  <si>
    <t>[Healthy Harvard Information]</t>
  </si>
  <si>
    <t>[Harvard Recycling and Surplus Center Information]</t>
  </si>
  <si>
    <t>[Harvard Green Office Inventory]</t>
  </si>
  <si>
    <r>
      <t xml:space="preserve">I introduce new employees (those who joined the office after certification) to the Green Office program. 
* Share checklist and office commitments
* Establish power management and double-sided settings on their computer </t>
    </r>
    <r>
      <rPr>
        <b/>
        <i/>
        <sz val="11"/>
        <color rgb="FF00B050"/>
        <rFont val="Calibri"/>
        <family val="2"/>
        <scheme val="minor"/>
      </rPr>
      <t>(default setting at HGSE)</t>
    </r>
    <r>
      <rPr>
        <sz val="11"/>
        <color theme="1"/>
        <rFont val="Calibri"/>
        <family val="2"/>
        <scheme val="minor"/>
      </rPr>
      <t xml:space="preserve">
* Walk through of office pointing out recycling, reusables, and e-waste receptacles
* Sign new employee up for the OFS newsletter
</t>
    </r>
  </si>
  <si>
    <r>
      <rPr>
        <b/>
        <i/>
        <u/>
        <sz val="11"/>
        <color rgb="FF00B050"/>
        <rFont val="Calibri"/>
        <family val="2"/>
        <scheme val="minor"/>
      </rPr>
      <t>HGSE TIP</t>
    </r>
    <r>
      <rPr>
        <b/>
        <i/>
        <sz val="11"/>
        <color rgb="FF00B050"/>
        <rFont val="Calibri"/>
        <family val="2"/>
        <scheme val="minor"/>
      </rPr>
      <t xml:space="preserve">: All classrooms, conference rooms and public spaces are equipped with recycling bins, courtesy of Operations/Facilities. Contact Operations/Facilities (maintenance@gse.harvard.edu) to request additional bins. </t>
    </r>
  </si>
  <si>
    <r>
      <rPr>
        <b/>
        <i/>
        <u/>
        <sz val="11"/>
        <color rgb="FF00B050"/>
        <rFont val="Calibri"/>
        <family val="2"/>
        <scheme val="minor"/>
      </rPr>
      <t>HGSE TIP</t>
    </r>
    <r>
      <rPr>
        <b/>
        <i/>
        <sz val="11"/>
        <color rgb="FF00B050"/>
        <rFont val="Calibri"/>
        <family val="2"/>
        <scheme val="minor"/>
      </rPr>
      <t xml:space="preserve">: This purchasing action is facilitated by Operations/IT on behalf of the school. All copier/printers print double-sided. </t>
    </r>
  </si>
  <si>
    <r>
      <rPr>
        <b/>
        <i/>
        <u/>
        <sz val="11"/>
        <color rgb="FF00B050"/>
        <rFont val="Calibri"/>
        <family val="2"/>
        <scheme val="minor"/>
      </rPr>
      <t>HGSE TIP</t>
    </r>
    <r>
      <rPr>
        <b/>
        <i/>
        <sz val="11"/>
        <color rgb="FF00B050"/>
        <rFont val="Calibri"/>
        <family val="2"/>
        <scheme val="minor"/>
      </rPr>
      <t>: Double-siding is set as the default on all HGSE computers.</t>
    </r>
    <r>
      <rPr>
        <sz val="11"/>
        <color theme="1"/>
        <rFont val="Calibri"/>
        <family val="2"/>
        <scheme val="minor"/>
      </rPr>
      <t xml:space="preserve">
How to Print Double-Sided [</t>
    </r>
    <r>
      <rPr>
        <u/>
        <sz val="11"/>
        <color rgb="FF0000FF"/>
        <rFont val="Calibri"/>
        <family val="2"/>
        <scheme val="minor"/>
      </rPr>
      <t>Windows</t>
    </r>
    <r>
      <rPr>
        <sz val="11"/>
        <color theme="1"/>
        <rFont val="Calibri"/>
        <family val="2"/>
        <scheme val="minor"/>
      </rPr>
      <t xml:space="preserve"> and </t>
    </r>
    <r>
      <rPr>
        <u/>
        <sz val="11"/>
        <color rgb="FF0000FF"/>
        <rFont val="Calibri"/>
        <family val="2"/>
        <scheme val="minor"/>
      </rPr>
      <t>Mac</t>
    </r>
    <r>
      <rPr>
        <sz val="11"/>
        <color theme="1"/>
        <rFont val="Calibri"/>
        <family val="2"/>
        <scheme val="minor"/>
      </rPr>
      <t>].</t>
    </r>
  </si>
  <si>
    <r>
      <rPr>
        <b/>
        <i/>
        <u/>
        <sz val="11"/>
        <color rgb="FF00B050"/>
        <rFont val="Calibri"/>
        <family val="2"/>
        <scheme val="minor"/>
      </rPr>
      <t>HGSE TIP</t>
    </r>
    <r>
      <rPr>
        <b/>
        <i/>
        <sz val="11"/>
        <color rgb="FF00B050"/>
        <rFont val="Calibri"/>
        <family val="2"/>
        <scheme val="minor"/>
      </rPr>
      <t xml:space="preserve">:  The energy saving criteria described here for computers are default settings across campus. 
Please remember to turn off lights when not in use. </t>
    </r>
  </si>
  <si>
    <r>
      <t>Consi</t>
    </r>
    <r>
      <rPr>
        <sz val="11"/>
        <rFont val="Calibri"/>
        <family val="2"/>
        <scheme val="minor"/>
      </rPr>
      <t>der sandwich</t>
    </r>
    <r>
      <rPr>
        <sz val="11"/>
        <color theme="1"/>
        <rFont val="Calibri"/>
        <family val="2"/>
        <scheme val="minor"/>
      </rPr>
      <t xml:space="preserve"> platters over </t>
    </r>
    <r>
      <rPr>
        <sz val="11"/>
        <rFont val="Calibri"/>
        <family val="2"/>
        <scheme val="minor"/>
      </rPr>
      <t>individually packag</t>
    </r>
    <r>
      <rPr>
        <sz val="11"/>
        <color theme="1"/>
        <rFont val="Calibri"/>
        <family val="2"/>
        <scheme val="minor"/>
      </rPr>
      <t>ed meals.</t>
    </r>
  </si>
  <si>
    <t>We host an annual  "mail waste reduction" party to unsubscribe from unnecessary paper publications at our office.</t>
  </si>
  <si>
    <t>[Tips for Reducing Your Junk Mail]</t>
  </si>
  <si>
    <r>
      <rPr>
        <sz val="11"/>
        <rFont val="Calibri"/>
        <family val="2"/>
        <scheme val="minor"/>
      </rPr>
      <t xml:space="preserve">I ensure that </t>
    </r>
    <r>
      <rPr>
        <sz val="11"/>
        <color theme="1"/>
        <rFont val="Calibri"/>
        <family val="2"/>
        <scheme val="minor"/>
      </rPr>
      <t>sugar, salt, condiments, and beverages (including water) are provided in bulk containers to reduce waste.</t>
    </r>
  </si>
  <si>
    <r>
      <t xml:space="preserve">I placed </t>
    </r>
    <r>
      <rPr>
        <sz val="11"/>
        <rFont val="Calibri"/>
        <family val="2"/>
        <scheme val="minor"/>
      </rPr>
      <t>double-sided</t>
    </r>
    <r>
      <rPr>
        <sz val="11"/>
        <color theme="1"/>
        <rFont val="Calibri"/>
        <family val="2"/>
        <scheme val="minor"/>
      </rPr>
      <t xml:space="preserve"> </t>
    </r>
    <r>
      <rPr>
        <sz val="11"/>
        <rFont val="Calibri"/>
        <family val="2"/>
        <scheme val="minor"/>
      </rPr>
      <t>printing prompts</t>
    </r>
    <r>
      <rPr>
        <sz val="11"/>
        <color theme="1"/>
        <rFont val="Calibri"/>
        <family val="2"/>
        <scheme val="minor"/>
      </rPr>
      <t xml:space="preserve"> on the copy machine.</t>
    </r>
  </si>
  <si>
    <r>
      <rPr>
        <sz val="11"/>
        <rFont val="Calibri"/>
        <family val="2"/>
        <scheme val="minor"/>
      </rPr>
      <t>I maintain a G</t>
    </r>
    <r>
      <rPr>
        <sz val="11"/>
        <color theme="1"/>
        <rFont val="Calibri"/>
        <family val="2"/>
        <scheme val="minor"/>
      </rPr>
      <t>reen Team bulletin board in a highly-visible, public location.</t>
    </r>
  </si>
  <si>
    <t xml:space="preserve">We purchase from the Common Green Purchases supply list whenever possible. </t>
  </si>
  <si>
    <t>[Harvard Preferred Print Vendors]</t>
  </si>
  <si>
    <r>
      <rPr>
        <b/>
        <i/>
        <u/>
        <sz val="11"/>
        <color rgb="FF00B050"/>
        <rFont val="Calibri"/>
        <family val="2"/>
        <scheme val="minor"/>
      </rPr>
      <t>HGSE TIP</t>
    </r>
    <r>
      <rPr>
        <b/>
        <i/>
        <sz val="11"/>
        <color rgb="FF00B050"/>
        <rFont val="Calibri"/>
        <family val="2"/>
        <scheme val="minor"/>
      </rPr>
      <t xml:space="preserve">: Thanks to IT, this is the default across campus. If you have questions, contact IT (it_onestop@gse.harvard.edu).   </t>
    </r>
  </si>
  <si>
    <r>
      <t xml:space="preserve">We donate unwanted office equipment/materials to freecycle by dropping them off at Westengard (3 Garden St.) or by submitting a work order for larger items via </t>
    </r>
    <r>
      <rPr>
        <sz val="10.5"/>
        <color theme="1"/>
        <rFont val="Calibri"/>
        <family val="2"/>
        <scheme val="minor"/>
      </rPr>
      <t xml:space="preserve">http://www.netcasters.com/cgi-bin/hgse/odss/request.pl  </t>
    </r>
  </si>
  <si>
    <r>
      <rPr>
        <b/>
        <i/>
        <u/>
        <sz val="11"/>
        <color rgb="FF00B050"/>
        <rFont val="Calibri"/>
        <family val="2"/>
        <scheme val="minor"/>
      </rPr>
      <t>HGSE TIP</t>
    </r>
    <r>
      <rPr>
        <b/>
        <i/>
        <sz val="11"/>
        <color rgb="FF00B050"/>
        <rFont val="Calibri"/>
        <family val="2"/>
        <scheme val="minor"/>
      </rPr>
      <t xml:space="preserve">: Operations collects extra office supplies throught the year for the fall Freecycle. </t>
    </r>
  </si>
  <si>
    <t xml:space="preserve">We coordinated a "Take the Stairs" competition. </t>
  </si>
  <si>
    <r>
      <rPr>
        <b/>
        <i/>
        <u/>
        <sz val="11"/>
        <color rgb="FF00B050"/>
        <rFont val="Calibri"/>
        <family val="2"/>
        <scheme val="minor"/>
      </rPr>
      <t>HGSE TIP</t>
    </r>
    <r>
      <rPr>
        <b/>
        <i/>
        <sz val="11"/>
        <color rgb="FF00B050"/>
        <rFont val="Calibri"/>
        <family val="2"/>
        <scheme val="minor"/>
      </rPr>
      <t>: To pursue this credit contact greenteam@gse.harvard.edu.</t>
    </r>
  </si>
  <si>
    <r>
      <t xml:space="preserve">I worked with CommuterChoice to encourage use of, and share information on the Hubway Bike Share System, including the location of nearby stations. </t>
    </r>
    <r>
      <rPr>
        <b/>
        <i/>
        <sz val="11"/>
        <color rgb="FF00B050"/>
        <rFont val="Calibri"/>
        <family val="2"/>
        <scheme val="minor"/>
      </rPr>
      <t xml:space="preserve">View the HGSE bike map online at http://green.harvard.edu/schools-units/education-hgse. </t>
    </r>
  </si>
  <si>
    <r>
      <rPr>
        <b/>
        <i/>
        <u/>
        <sz val="11"/>
        <color rgb="FF00B050"/>
        <rFont val="Calibri"/>
        <family val="2"/>
        <scheme val="minor"/>
      </rPr>
      <t>HGSE TIP</t>
    </r>
    <r>
      <rPr>
        <b/>
        <i/>
        <sz val="11"/>
        <color rgb="FF00B050"/>
        <rFont val="Calibri"/>
        <family val="2"/>
        <scheme val="minor"/>
      </rPr>
      <t xml:space="preserve">: All furniture orders must go through Operations via work order request - http://www.netcasters.com/cgi-bin/hgse/odss/request.pl </t>
    </r>
  </si>
  <si>
    <r>
      <t>Before disposing of office furniture and equipment, we submit a work order (</t>
    </r>
    <r>
      <rPr>
        <b/>
        <sz val="11"/>
        <color rgb="FF00B050"/>
        <rFont val="Calibri"/>
        <family val="2"/>
        <scheme val="minor"/>
      </rPr>
      <t>http://www.netcasters.com/cgi-bin/hgse/odss/request.pl</t>
    </r>
    <r>
      <rPr>
        <sz val="11"/>
        <color theme="1"/>
        <rFont val="Calibri"/>
        <family val="2"/>
        <scheme val="minor"/>
      </rPr>
      <t xml:space="preserve">) so that it can be salvaged or reused elsewhere OR the furniture is donated to the Harvard Surplus Center. </t>
    </r>
  </si>
  <si>
    <r>
      <t xml:space="preserve">Contact </t>
    </r>
    <r>
      <rPr>
        <b/>
        <sz val="11"/>
        <color rgb="FF00B050"/>
        <rFont val="Calibri"/>
        <family val="2"/>
        <scheme val="minor"/>
      </rPr>
      <t>greenteam@gse.harvard.edu</t>
    </r>
    <r>
      <rPr>
        <sz val="11"/>
        <rFont val="Calibri"/>
        <family val="2"/>
        <scheme val="minor"/>
      </rPr>
      <t xml:space="preserve"> and sustainability@harvard.edu to pursue this credit. </t>
    </r>
  </si>
  <si>
    <r>
      <t xml:space="preserve">We commit to shopping a Harvard Freecycle before buying new, whenever possible. </t>
    </r>
    <r>
      <rPr>
        <b/>
        <sz val="11"/>
        <color rgb="FF00B050"/>
        <rFont val="Calibri"/>
        <family val="2"/>
        <scheme val="minor"/>
      </rPr>
      <t>The Green Team hosts a Freecycle each fall during Orientation. See the HGSE Green Office Starter Kit for more information.</t>
    </r>
  </si>
  <si>
    <r>
      <t xml:space="preserve">We hosted a “zero waste” event and event attendees were educated about the benefits of “zero waste.” </t>
    </r>
    <r>
      <rPr>
        <b/>
        <sz val="11"/>
        <color rgb="FF00B050"/>
        <rFont val="Calibri"/>
        <family val="2"/>
        <scheme val="minor"/>
      </rPr>
      <t>Contact greenteam@gse.harvard.edu to learn how.</t>
    </r>
  </si>
  <si>
    <r>
      <rPr>
        <b/>
        <i/>
        <u/>
        <sz val="11"/>
        <color rgb="FF00B050"/>
        <rFont val="Calibri"/>
        <family val="2"/>
        <scheme val="minor"/>
      </rPr>
      <t>HGSE TIP</t>
    </r>
    <r>
      <rPr>
        <b/>
        <i/>
        <sz val="11"/>
        <color rgb="FF00B050"/>
        <rFont val="Calibri"/>
        <family val="2"/>
        <scheme val="minor"/>
      </rPr>
      <t>: Event Operations ensures this is possible on behalf of the school.</t>
    </r>
  </si>
  <si>
    <t>We ensure that the amount of food purchased is appropriate for size of a meeting, and establishes a plan to donate leftovers.</t>
  </si>
  <si>
    <r>
      <rPr>
        <b/>
        <i/>
        <u/>
        <sz val="11"/>
        <color rgb="FF00B050"/>
        <rFont val="Calibri"/>
        <family val="2"/>
        <scheme val="minor"/>
      </rPr>
      <t>HGSE TIP</t>
    </r>
    <r>
      <rPr>
        <b/>
        <i/>
        <sz val="11"/>
        <color rgb="FF00B050"/>
        <rFont val="Calibri"/>
        <family val="2"/>
        <scheme val="minor"/>
      </rPr>
      <t xml:space="preserve">: The Green Team organizes a waste audit bi-annually. To participate contact greenteam@gse.harvard.edu. </t>
    </r>
  </si>
  <si>
    <t xml:space="preserve">We participate in Demand Response Events. </t>
  </si>
  <si>
    <t>I send “energy” reminders to staff before holidays and breaks.</t>
  </si>
  <si>
    <t>We completed the online ergonomic assessment and made appropriate adjustments.</t>
  </si>
  <si>
    <r>
      <rPr>
        <b/>
        <i/>
        <u/>
        <sz val="11"/>
        <color rgb="FF00B050"/>
        <rFont val="Calibri"/>
        <family val="2"/>
        <scheme val="minor"/>
      </rPr>
      <t>HGSE TIP</t>
    </r>
    <r>
      <rPr>
        <b/>
        <i/>
        <sz val="11"/>
        <color rgb="FF00B050"/>
        <rFont val="Calibri"/>
        <family val="2"/>
        <scheme val="minor"/>
      </rPr>
      <t>: Operations sends an email campus-wide on behalf of the Green Team. Contact maintenance@gse.harvard.edu with any questions/concerns.</t>
    </r>
  </si>
  <si>
    <t xml:space="preserve">We replaced the plastic jug water dispensors or reverse osmosis water treatment systems with a plumbed/in-wall system, or we’ve switched to using tap water.  
</t>
  </si>
  <si>
    <t>Ask your vendor to include a recycled content icon on these print jobs.</t>
  </si>
  <si>
    <r>
      <rPr>
        <b/>
        <i/>
        <u/>
        <sz val="11"/>
        <color rgb="FF00B050"/>
        <rFont val="Calibri"/>
        <family val="2"/>
        <scheme val="minor"/>
      </rPr>
      <t>HGSE TIP</t>
    </r>
    <r>
      <rPr>
        <b/>
        <i/>
        <sz val="11"/>
        <color rgb="FF00B050"/>
        <rFont val="Calibri"/>
        <family val="2"/>
        <scheme val="minor"/>
      </rPr>
      <t xml:space="preserve">: WB Mason is HGSE's preferred vendor. </t>
    </r>
    <r>
      <rPr>
        <sz val="11"/>
        <color theme="1"/>
        <rFont val="Calibri"/>
        <family val="2"/>
        <scheme val="minor"/>
      </rPr>
      <t>Additional points for higher levels of recycled content are available in the à la carte point tabs.</t>
    </r>
  </si>
  <si>
    <t>I worked with Human Resources to include information about our office/departmental environmental policies and goals in new hire packets.</t>
  </si>
  <si>
    <t xml:space="preserve">We placed a shutdown checklist at their work stations or in a highly visible, centralized location (i.e. by/on the door as they leave their office on on our Green Office Board). </t>
  </si>
  <si>
    <r>
      <rPr>
        <b/>
        <i/>
        <u/>
        <sz val="11"/>
        <color rgb="FF00B050"/>
        <rFont val="Calibri"/>
        <family val="2"/>
        <scheme val="minor"/>
      </rPr>
      <t>HGSE TIP</t>
    </r>
    <r>
      <rPr>
        <b/>
        <i/>
        <sz val="11"/>
        <color rgb="FF00B050"/>
        <rFont val="Calibri"/>
        <family val="2"/>
        <scheme val="minor"/>
      </rPr>
      <t xml:space="preserve">: Operations handles this action on behalf of the school; to request a bin submit a Work Request online at: http://www.netcasters.com/cgi-bin/hgse/odss/request.pl </t>
    </r>
  </si>
  <si>
    <r>
      <rPr>
        <b/>
        <i/>
        <u/>
        <sz val="11"/>
        <color rgb="FF00B050"/>
        <rFont val="Calibri"/>
        <family val="2"/>
        <scheme val="minor"/>
      </rPr>
      <t>HGSE TIP</t>
    </r>
    <r>
      <rPr>
        <b/>
        <i/>
        <sz val="11"/>
        <color rgb="FF00B050"/>
        <rFont val="Calibri"/>
        <family val="2"/>
        <scheme val="minor"/>
      </rPr>
      <t>: All batteries and electronic waste should be brought to IT (Gutman, 3rd floor). CFLs and large electronic waste (computers, laptops, printers, A/V, office phones, etc.) can be recycled by submitting a Work Request online at http://www.netcasters.com/cgi-bin/hgse/odss/request.pl. Drop off used cartridges in the mailroom (Gutman, 1st floor) and HGSE will recycle them on your behalf. Recycling empty ink and toner cartridges is free through Harvard’s preferred vendor, WB Mason.</t>
    </r>
  </si>
  <si>
    <t xml:space="preserve">We participated in a Lighting Swap to get LED bulbs for their desk lamps. </t>
  </si>
  <si>
    <r>
      <rPr>
        <b/>
        <i/>
        <u/>
        <sz val="11"/>
        <color rgb="FF00B050"/>
        <rFont val="Calibri"/>
        <family val="2"/>
        <scheme val="minor"/>
      </rPr>
      <t>HGSE TIP</t>
    </r>
    <r>
      <rPr>
        <b/>
        <i/>
        <sz val="11"/>
        <color rgb="FF00B050"/>
        <rFont val="Calibri"/>
        <family val="2"/>
        <scheme val="minor"/>
      </rPr>
      <t>: Check with Event Operations for environmentally friendly catering options.</t>
    </r>
  </si>
  <si>
    <t>We programmed microwaves, coffee makers, and other small appliances to shut off through a timer.</t>
  </si>
  <si>
    <r>
      <t xml:space="preserve">**Personal Space Heaters - Contact the Office for Sustainability with any concerns in regards to this action. 
Temperature guidelines - this action is applicable only if you have control over your thermostat. Facilities leads this action in other spaces.
</t>
    </r>
    <r>
      <rPr>
        <u/>
        <sz val="11"/>
        <color rgb="FF0000FF"/>
        <rFont val="Calibri"/>
        <family val="2"/>
        <scheme val="minor"/>
      </rPr>
      <t>[Harvard Temperature Policy]</t>
    </r>
  </si>
  <si>
    <r>
      <rPr>
        <b/>
        <i/>
        <u/>
        <sz val="11"/>
        <color rgb="FF00B050"/>
        <rFont val="Calibri"/>
        <family val="2"/>
        <scheme val="minor"/>
      </rPr>
      <t>HGSE TIP</t>
    </r>
    <r>
      <rPr>
        <b/>
        <i/>
        <sz val="11"/>
        <color rgb="FF00B050"/>
        <rFont val="Calibri"/>
        <family val="2"/>
        <scheme val="minor"/>
      </rPr>
      <t>: Double-sided printing is the default across campus.</t>
    </r>
  </si>
  <si>
    <r>
      <t>HGSE TIP</t>
    </r>
    <r>
      <rPr>
        <b/>
        <i/>
        <sz val="11"/>
        <color rgb="FF00B050"/>
        <rFont val="Calibri"/>
        <family val="2"/>
        <scheme val="minor"/>
      </rPr>
      <t xml:space="preserve">: Use one of the community water filling stations conveniently located around campus. </t>
    </r>
  </si>
  <si>
    <r>
      <rPr>
        <b/>
        <i/>
        <u/>
        <sz val="11"/>
        <color rgb="FF00B050"/>
        <rFont val="Calibri"/>
        <family val="2"/>
        <scheme val="minor"/>
      </rPr>
      <t>HGSE TIP</t>
    </r>
    <r>
      <rPr>
        <b/>
        <i/>
        <sz val="11"/>
        <color rgb="FF00B050"/>
        <rFont val="Calibri"/>
        <family val="2"/>
        <scheme val="minor"/>
      </rPr>
      <t xml:space="preserve">: Questions or concerns? Contact maintenance@gse.harvard.edu 
</t>
    </r>
    <r>
      <rPr>
        <sz val="11"/>
        <color theme="1"/>
        <rFont val="Calibri"/>
        <family val="2"/>
        <scheme val="minor"/>
      </rPr>
      <t xml:space="preserve">
</t>
    </r>
  </si>
  <si>
    <r>
      <rPr>
        <b/>
        <i/>
        <u/>
        <sz val="11"/>
        <color rgb="FF00B050"/>
        <rFont val="Calibri"/>
        <family val="2"/>
        <scheme val="minor"/>
      </rPr>
      <t>HGSE TIP</t>
    </r>
    <r>
      <rPr>
        <b/>
        <i/>
        <sz val="11"/>
        <color rgb="FF00B050"/>
        <rFont val="Calibri"/>
        <family val="2"/>
        <scheme val="minor"/>
      </rPr>
      <t>: The Green Team hosts a Freecycle each fall during Orientation.</t>
    </r>
  </si>
  <si>
    <r>
      <rPr>
        <b/>
        <i/>
        <u/>
        <sz val="11"/>
        <color rgb="FF00B050"/>
        <rFont val="Calibri"/>
        <family val="2"/>
        <scheme val="minor"/>
      </rPr>
      <t>HGSE TIP</t>
    </r>
    <r>
      <rPr>
        <b/>
        <i/>
        <sz val="11"/>
        <color rgb="FF00B050"/>
        <rFont val="Calibri"/>
        <family val="2"/>
        <scheme val="minor"/>
      </rPr>
      <t>: Surge protectors with built-in timers can be purchased through W.B. Mason. This energy saving action is strongly recommended at HGSE.</t>
    </r>
  </si>
  <si>
    <r>
      <rPr>
        <b/>
        <i/>
        <u/>
        <sz val="11"/>
        <color rgb="FF00B050"/>
        <rFont val="Calibri"/>
        <family val="2"/>
        <scheme val="minor"/>
      </rPr>
      <t>HGSE TIP</t>
    </r>
    <r>
      <rPr>
        <b/>
        <i/>
        <sz val="11"/>
        <color rgb="FF00B050"/>
        <rFont val="Calibri"/>
        <family val="2"/>
        <scheme val="minor"/>
      </rPr>
      <t>: WB Mason is HGSE's preferred vendor.</t>
    </r>
  </si>
  <si>
    <r>
      <rPr>
        <b/>
        <i/>
        <u/>
        <sz val="11"/>
        <color rgb="FF00B050"/>
        <rFont val="Calibri"/>
        <family val="2"/>
        <scheme val="minor"/>
      </rPr>
      <t>HGSE TIP</t>
    </r>
    <r>
      <rPr>
        <b/>
        <i/>
        <sz val="11"/>
        <color rgb="FF00B050"/>
        <rFont val="Calibri"/>
        <family val="2"/>
        <scheme val="minor"/>
      </rPr>
      <t>: The Green Team hosts a Freecycle each fall during Orientation. See the HGSE sustainability website for more information.</t>
    </r>
  </si>
  <si>
    <r>
      <rPr>
        <b/>
        <i/>
        <u/>
        <sz val="11"/>
        <color rgb="FF00B050"/>
        <rFont val="Calibri"/>
        <family val="2"/>
        <scheme val="minor"/>
      </rPr>
      <t>HGSE TIP</t>
    </r>
    <r>
      <rPr>
        <b/>
        <i/>
        <sz val="11"/>
        <color rgb="FF00B050"/>
        <rFont val="Calibri"/>
        <family val="2"/>
        <scheme val="minor"/>
      </rPr>
      <t xml:space="preserve">: Smart power strips can be purchased  through WB Mason. If you have questions, please contact IT (it_onestop@gse.harvard.edu). </t>
    </r>
  </si>
  <si>
    <r>
      <rPr>
        <b/>
        <i/>
        <u/>
        <sz val="11"/>
        <color rgb="FF00B050"/>
        <rFont val="Calibri"/>
        <family val="2"/>
        <scheme val="minor"/>
      </rPr>
      <t>HGSE TIP</t>
    </r>
    <r>
      <rPr>
        <b/>
        <i/>
        <sz val="11"/>
        <color rgb="FF00B050"/>
        <rFont val="Calibri"/>
        <family val="2"/>
        <scheme val="minor"/>
      </rPr>
      <t xml:space="preserve">: WB Mason is HGSE's preferred vendor. </t>
    </r>
  </si>
  <si>
    <r>
      <t xml:space="preserve">We purchased and take care of office plants. </t>
    </r>
    <r>
      <rPr>
        <b/>
        <i/>
        <sz val="11"/>
        <color rgb="FF00B050"/>
        <rFont val="Calibri"/>
        <family val="2"/>
        <scheme val="minor"/>
      </rPr>
      <t>Check with HGSE Operations regarding proper plant maintenance.</t>
    </r>
  </si>
  <si>
    <r>
      <rPr>
        <b/>
        <i/>
        <u/>
        <sz val="11"/>
        <color rgb="FF00B050"/>
        <rFont val="Calibri"/>
        <family val="2"/>
        <scheme val="minor"/>
      </rPr>
      <t>HGSE TIP</t>
    </r>
    <r>
      <rPr>
        <b/>
        <i/>
        <sz val="11"/>
        <color rgb="FF00B050"/>
        <rFont val="Calibri"/>
        <family val="2"/>
        <scheme val="minor"/>
      </rPr>
      <t>: All desk lamps provided by HGSE should have LED or CFL bulbs. Contact maintenance@gse.harvard.edu with any questions/concerns.</t>
    </r>
  </si>
  <si>
    <r>
      <rPr>
        <b/>
        <i/>
        <u/>
        <sz val="11"/>
        <color rgb="FF00B050"/>
        <rFont val="Calibri"/>
        <family val="2"/>
        <scheme val="minor"/>
      </rPr>
      <t>HGSE TIP</t>
    </r>
    <r>
      <rPr>
        <b/>
        <i/>
        <sz val="11"/>
        <color rgb="FF00B050"/>
        <rFont val="Calibri"/>
        <family val="2"/>
        <scheme val="minor"/>
      </rPr>
      <t>: Human Resources and Operations have partnered on this credit on behalf of the school.</t>
    </r>
  </si>
  <si>
    <r>
      <rPr>
        <b/>
        <i/>
        <u/>
        <sz val="11"/>
        <color rgb="FF00B050"/>
        <rFont val="Calibri"/>
        <family val="2"/>
        <scheme val="minor"/>
      </rPr>
      <t>HGSE TIP</t>
    </r>
    <r>
      <rPr>
        <b/>
        <i/>
        <sz val="11"/>
        <color rgb="FF00B050"/>
        <rFont val="Calibri"/>
        <family val="2"/>
        <scheme val="minor"/>
      </rPr>
      <t>: Contact anne_sargent@harvard.edu to learn more about composting options in your Green Office.</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</si>
</sst>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28"/>
      <color theme="1"/>
      <name val="Calibri"/>
      <family val="2"/>
      <scheme val="minor"/>
    </font>
    <font>
      <u/>
      <sz val="11"/>
      <color theme="10"/>
      <name val="Calibri"/>
      <family val="2"/>
      <scheme val="minor"/>
    </font>
    <font>
      <u/>
      <sz val="11"/>
      <color rgb="FF0000FF"/>
      <name val="Calibri"/>
      <family val="2"/>
      <scheme val="minor"/>
    </font>
    <font>
      <sz val="11"/>
      <color rgb="FF0000FF"/>
      <name val="Calibri"/>
      <family val="2"/>
      <scheme val="minor"/>
    </font>
    <font>
      <sz val="11"/>
      <color theme="1"/>
      <name val="Calibri"/>
      <family val="2"/>
      <scheme val="minor"/>
    </font>
    <font>
      <sz val="11"/>
      <color theme="1"/>
      <name val="Webdings"/>
      <family val="1"/>
      <charset val="2"/>
    </font>
    <font>
      <b/>
      <sz val="14"/>
      <color theme="1"/>
      <name val="Calibri"/>
      <family val="2"/>
      <scheme val="minor"/>
    </font>
    <font>
      <b/>
      <sz val="26"/>
      <color theme="1"/>
      <name val="Calibri"/>
      <family val="2"/>
      <scheme val="minor"/>
    </font>
    <font>
      <sz val="14"/>
      <color theme="1"/>
      <name val="Calibri"/>
      <family val="2"/>
      <scheme val="minor"/>
    </font>
    <font>
      <b/>
      <sz val="11"/>
      <name val="Calibri"/>
      <family val="2"/>
      <scheme val="minor"/>
    </font>
    <font>
      <b/>
      <sz val="11"/>
      <color rgb="FF00B050"/>
      <name val="Calibri"/>
      <family val="2"/>
      <scheme val="minor"/>
    </font>
    <font>
      <b/>
      <i/>
      <sz val="11"/>
      <color rgb="FF00B050"/>
      <name val="Calibri"/>
      <family val="2"/>
      <scheme val="minor"/>
    </font>
    <font>
      <b/>
      <i/>
      <u/>
      <sz val="11"/>
      <color rgb="FF00B050"/>
      <name val="Calibri"/>
      <family val="2"/>
      <scheme val="minor"/>
    </font>
    <font>
      <sz val="10.5"/>
      <color theme="1"/>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6"/>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0" fontId="5" fillId="0" borderId="0" applyNumberFormat="0" applyFill="0" applyBorder="0" applyAlignment="0" applyProtection="0"/>
    <xf numFmtId="9" fontId="8" fillId="0" borderId="0" applyFont="0" applyFill="0" applyBorder="0" applyAlignment="0" applyProtection="0"/>
  </cellStyleXfs>
  <cellXfs count="77">
    <xf numFmtId="0" fontId="0" fillId="0" borderId="0" xfId="0"/>
    <xf numFmtId="0" fontId="0" fillId="0" borderId="0" xfId="0" applyFont="1"/>
    <xf numFmtId="0" fontId="0" fillId="0" borderId="0" xfId="0" applyAlignment="1">
      <alignment vertical="top" wrapText="1"/>
    </xf>
    <xf numFmtId="0" fontId="1" fillId="0" borderId="0" xfId="0" applyFont="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Font="1" applyBorder="1" applyAlignment="1">
      <alignment vertical="top" wrapText="1"/>
    </xf>
    <xf numFmtId="0" fontId="0" fillId="0" borderId="1" xfId="0" applyFill="1" applyBorder="1" applyAlignment="1">
      <alignment vertical="top"/>
    </xf>
    <xf numFmtId="0" fontId="0" fillId="0" borderId="1" xfId="0" applyFill="1" applyBorder="1" applyAlignment="1">
      <alignment vertical="top" wrapText="1"/>
    </xf>
    <xf numFmtId="0" fontId="0" fillId="0" borderId="0" xfId="0" applyFill="1" applyBorder="1" applyAlignment="1">
      <alignment vertical="top" wrapText="1"/>
    </xf>
    <xf numFmtId="0" fontId="0" fillId="0" borderId="0" xfId="0" applyBorder="1" applyAlignment="1">
      <alignment vertical="top" wrapText="1"/>
    </xf>
    <xf numFmtId="0" fontId="1" fillId="0" borderId="0" xfId="0" applyFont="1" applyBorder="1" applyAlignment="1">
      <alignment vertical="top" wrapText="1"/>
    </xf>
    <xf numFmtId="0" fontId="1" fillId="0" borderId="0" xfId="0" applyFont="1" applyAlignment="1">
      <alignment vertical="top" wrapText="1"/>
    </xf>
    <xf numFmtId="0" fontId="0" fillId="0" borderId="0" xfId="0" applyFont="1" applyBorder="1" applyAlignment="1">
      <alignment vertical="top" wrapText="1"/>
    </xf>
    <xf numFmtId="0" fontId="0" fillId="0" borderId="1" xfId="0" applyFont="1" applyBorder="1" applyAlignment="1">
      <alignment horizontal="left" vertical="top" wrapText="1"/>
    </xf>
    <xf numFmtId="0" fontId="0" fillId="0" borderId="3" xfId="0" applyBorder="1" applyAlignment="1">
      <alignment vertical="top" wrapText="1"/>
    </xf>
    <xf numFmtId="0" fontId="1" fillId="0" borderId="1" xfId="0" applyFont="1" applyBorder="1" applyAlignment="1">
      <alignment vertical="top" wrapText="1"/>
    </xf>
    <xf numFmtId="0" fontId="1" fillId="0" borderId="1" xfId="0" applyFont="1" applyFill="1" applyBorder="1" applyAlignment="1">
      <alignment vertical="top" wrapText="1"/>
    </xf>
    <xf numFmtId="0" fontId="0" fillId="0" borderId="0" xfId="0" applyBorder="1" applyAlignment="1">
      <alignment horizontal="right" vertical="top"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7" borderId="1"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5" fillId="0" borderId="1" xfId="1" applyBorder="1" applyAlignment="1">
      <alignment vertical="top" wrapText="1"/>
    </xf>
    <xf numFmtId="0" fontId="0" fillId="0" borderId="0" xfId="0" applyAlignment="1">
      <alignment wrapText="1"/>
    </xf>
    <xf numFmtId="0" fontId="7" fillId="0" borderId="1" xfId="0" applyFont="1" applyFill="1" applyBorder="1" applyAlignment="1">
      <alignment vertical="top" wrapText="1"/>
    </xf>
    <xf numFmtId="0" fontId="2" fillId="0" borderId="1" xfId="0" applyFont="1" applyBorder="1" applyAlignment="1">
      <alignment vertical="top" wrapText="1"/>
    </xf>
    <xf numFmtId="0" fontId="3" fillId="0" borderId="1" xfId="0" applyFont="1" applyFill="1" applyBorder="1" applyAlignment="1">
      <alignment vertical="top" wrapText="1"/>
    </xf>
    <xf numFmtId="0" fontId="5" fillId="0" borderId="1" xfId="1" applyFill="1" applyBorder="1" applyAlignment="1">
      <alignment vertical="top" wrapText="1"/>
    </xf>
    <xf numFmtId="0" fontId="2" fillId="0" borderId="1" xfId="0" applyFont="1" applyFill="1" applyBorder="1" applyAlignment="1">
      <alignment vertical="top" wrapText="1"/>
    </xf>
    <xf numFmtId="0" fontId="0" fillId="8" borderId="0" xfId="0" applyFill="1"/>
    <xf numFmtId="0" fontId="0" fillId="9" borderId="1" xfId="0" applyFill="1" applyBorder="1" applyAlignment="1">
      <alignment vertical="top" wrapText="1"/>
    </xf>
    <xf numFmtId="49" fontId="4" fillId="0" borderId="2" xfId="0" applyNumberFormat="1" applyFont="1" applyBorder="1" applyAlignment="1">
      <alignment horizontal="right" vertical="center" wrapText="1"/>
    </xf>
    <xf numFmtId="0" fontId="4" fillId="0" borderId="0" xfId="0" applyFont="1" applyAlignment="1">
      <alignment horizontal="right" vertical="center"/>
    </xf>
    <xf numFmtId="0" fontId="4" fillId="0" borderId="2" xfId="0" applyFont="1" applyBorder="1" applyAlignment="1">
      <alignment horizontal="right" vertical="center"/>
    </xf>
    <xf numFmtId="49" fontId="4" fillId="0" borderId="2" xfId="0" applyNumberFormat="1" applyFont="1" applyBorder="1" applyAlignment="1">
      <alignment horizontal="right" vertical="center"/>
    </xf>
    <xf numFmtId="0" fontId="1" fillId="6"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1" xfId="0" applyFont="1" applyFill="1" applyBorder="1" applyAlignment="1">
      <alignment horizontal="center" vertical="top"/>
    </xf>
    <xf numFmtId="0" fontId="9" fillId="0" borderId="0" xfId="0" applyFont="1" applyAlignment="1">
      <alignment horizontal="left"/>
    </xf>
    <xf numFmtId="0" fontId="0" fillId="3" borderId="1" xfId="0" applyFont="1" applyFill="1" applyBorder="1" applyAlignment="1">
      <alignment horizontal="center" vertical="top"/>
    </xf>
    <xf numFmtId="0" fontId="0" fillId="4" borderId="1" xfId="0" applyFont="1" applyFill="1" applyBorder="1" applyAlignment="1">
      <alignment horizontal="center" vertical="top"/>
    </xf>
    <xf numFmtId="0" fontId="0" fillId="5" borderId="1" xfId="0" applyFont="1" applyFill="1" applyBorder="1" applyAlignment="1">
      <alignment horizontal="center" vertical="top"/>
    </xf>
    <xf numFmtId="0" fontId="1" fillId="10" borderId="1" xfId="0" applyFont="1" applyFill="1" applyBorder="1" applyAlignment="1">
      <alignment horizontal="center" vertical="center" wrapText="1"/>
    </xf>
    <xf numFmtId="0" fontId="0" fillId="0" borderId="1" xfId="0" applyFont="1" applyBorder="1"/>
    <xf numFmtId="49" fontId="0" fillId="0" borderId="1" xfId="0" applyNumberFormat="1" applyFont="1" applyBorder="1" applyAlignment="1">
      <alignment horizontal="center"/>
    </xf>
    <xf numFmtId="9" fontId="0" fillId="0" borderId="1" xfId="2" applyFont="1" applyBorder="1" applyAlignment="1">
      <alignment horizontal="center"/>
    </xf>
    <xf numFmtId="0" fontId="0" fillId="0" borderId="1" xfId="0" applyFont="1" applyFill="1" applyBorder="1"/>
    <xf numFmtId="0" fontId="0" fillId="0" borderId="1" xfId="0" applyFont="1" applyBorder="1" applyAlignment="1">
      <alignment horizontal="right"/>
    </xf>
    <xf numFmtId="0" fontId="0" fillId="0" borderId="1" xfId="0" applyFont="1" applyBorder="1" applyAlignment="1">
      <alignment horizontal="center"/>
    </xf>
    <xf numFmtId="0" fontId="0" fillId="0" borderId="1" xfId="0" applyFont="1" applyFill="1" applyBorder="1" applyAlignment="1">
      <alignment horizontal="center"/>
    </xf>
    <xf numFmtId="0" fontId="4" fillId="0" borderId="2" xfId="0" applyFont="1" applyBorder="1" applyAlignment="1">
      <alignment horizontal="right" vertical="center" wrapText="1"/>
    </xf>
    <xf numFmtId="0" fontId="4" fillId="0" borderId="0" xfId="0" applyFont="1" applyAlignment="1">
      <alignment horizontal="right" vertical="center" wrapText="1"/>
    </xf>
    <xf numFmtId="49" fontId="11" fillId="0" borderId="2" xfId="0" applyNumberFormat="1" applyFont="1" applyBorder="1" applyAlignment="1">
      <alignment horizontal="right" vertical="center"/>
    </xf>
    <xf numFmtId="0" fontId="11" fillId="0" borderId="0" xfId="0" applyFont="1" applyAlignment="1">
      <alignment horizontal="right" vertical="center"/>
    </xf>
    <xf numFmtId="0" fontId="11" fillId="0" borderId="2" xfId="0" applyFont="1" applyBorder="1" applyAlignment="1">
      <alignment horizontal="right" vertical="center"/>
    </xf>
    <xf numFmtId="0" fontId="10" fillId="6"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6"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0" xfId="0" applyFont="1" applyAlignment="1">
      <alignment horizontal="left" vertical="center"/>
    </xf>
    <xf numFmtId="0" fontId="13" fillId="0" borderId="0" xfId="0" applyFont="1"/>
    <xf numFmtId="0" fontId="15" fillId="0" borderId="1" xfId="0" applyFont="1" applyBorder="1" applyAlignment="1">
      <alignment vertical="top" wrapText="1"/>
    </xf>
    <xf numFmtId="0" fontId="14" fillId="7" borderId="1" xfId="0" applyFont="1" applyFill="1" applyBorder="1" applyAlignment="1">
      <alignment horizontal="center" vertical="center" wrapText="1"/>
    </xf>
    <xf numFmtId="0" fontId="15" fillId="0" borderId="1" xfId="0" applyFont="1" applyFill="1" applyBorder="1" applyAlignment="1">
      <alignment vertical="top" wrapText="1"/>
    </xf>
    <xf numFmtId="0" fontId="15" fillId="0" borderId="1" xfId="1" applyFont="1" applyFill="1" applyBorder="1" applyAlignment="1">
      <alignment vertical="top" wrapText="1"/>
    </xf>
    <xf numFmtId="0" fontId="16" fillId="0" borderId="1" xfId="1" applyFont="1" applyFill="1" applyBorder="1" applyAlignment="1">
      <alignment vertical="top" wrapText="1"/>
    </xf>
    <xf numFmtId="0" fontId="0" fillId="0" borderId="4" xfId="0" applyFill="1" applyBorder="1" applyAlignment="1">
      <alignment vertical="top" wrapText="1"/>
    </xf>
    <xf numFmtId="0" fontId="0" fillId="0" borderId="0" xfId="0" applyBorder="1"/>
    <xf numFmtId="0" fontId="15" fillId="0" borderId="1" xfId="1" applyFont="1" applyBorder="1" applyAlignment="1">
      <alignment vertical="top" wrapText="1"/>
    </xf>
  </cellXfs>
  <cellStyles count="3">
    <cellStyle name="Hyperlink" xfId="1" builtinId="8"/>
    <cellStyle name="Normal" xfId="0" builtinId="0"/>
    <cellStyle name="Percent" xfId="2" builtinId="5"/>
  </cellStyles>
  <dxfs count="28">
    <dxf>
      <fill>
        <patternFill>
          <fgColor theme="6" tint="0.79998168889431442"/>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ill>
        <patternFill>
          <fgColor theme="6" tint="0.79998168889431442"/>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ill>
        <patternFill>
          <fgColor theme="6" tint="0.79998168889431442"/>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ill>
        <patternFill>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ont>
        <color auto="1"/>
      </font>
      <fill>
        <patternFill>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ill>
        <patternFill>
          <fgColor theme="6" tint="0.79998168889431442"/>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ont>
        <color auto="1"/>
      </font>
      <fill>
        <patternFill>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s>
  <tableStyles count="0" defaultTableStyle="TableStyleMedium2" defaultPivotStyle="PivotStyleLight16"/>
  <colors>
    <mruColors>
      <color rgb="FF0000FF"/>
      <color rgb="FF00CC00"/>
      <color rgb="FF993366"/>
      <color rgb="FFA50021"/>
      <color rgb="FFFF9900"/>
      <color rgb="FF339966"/>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hyperlink" Target="http://green.harvard.edu/sites/green.harvard.edu/files/Power%20Management%20Windows.pdf" TargetMode="External"/><Relationship Id="rId3" Type="http://schemas.openxmlformats.org/officeDocument/2006/relationships/hyperlink" Target="http://green.harvard.edu/sites/green.harvard.edu/files/Double-sided%20Printing%20-%20Apple.pdf" TargetMode="External"/><Relationship Id="rId7" Type="http://schemas.openxmlformats.org/officeDocument/2006/relationships/hyperlink" Target="http://green.harvard.edu/sites/green.harvard.edu/files/Power%20Management%20Apple%20Computers.pdf" TargetMode="External"/><Relationship Id="rId2" Type="http://schemas.openxmlformats.org/officeDocument/2006/relationships/hyperlink" Target="http://green.harvard.edu/sites/green.harvard.edu/files/Double-sided%20Printing%20-%20Windows.pdf" TargetMode="External"/><Relationship Id="rId1" Type="http://schemas.openxmlformats.org/officeDocument/2006/relationships/image" Target="../media/image1.jpeg"/><Relationship Id="rId6" Type="http://schemas.openxmlformats.org/officeDocument/2006/relationships/hyperlink" Target="http://green.harvard.edu/receive-monthly-green-tips-and-news" TargetMode="External"/><Relationship Id="rId5" Type="http://schemas.openxmlformats.org/officeDocument/2006/relationships/hyperlink" Target="https://harvardofs.wufoo.com/forms/z1yvkkp91nn85aq/" TargetMode="External"/><Relationship Id="rId4" Type="http://schemas.openxmlformats.org/officeDocument/2006/relationships/hyperlink" Target="http://green.harvard.edu/topics/energy-emissions/temperature-policy" TargetMode="External"/></Relationships>
</file>

<file path=xl/drawings/_rels/drawing4.xml.rels><?xml version="1.0" encoding="UTF-8" standalone="yes"?>
<Relationships xmlns="http://schemas.openxmlformats.org/package/2006/relationships"><Relationship Id="rId2" Type="http://schemas.openxmlformats.org/officeDocument/2006/relationships/hyperlink" Target="http://green.harvard.edu/sites/green.harvard.edu/files/LED%20lighting%20Guide.pdf"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http://green.harvard.edu/sites/green.harvard.edu/files/Guide%20to%20Green%20Events.pdf" TargetMode="External"/><Relationship Id="rId2" Type="http://schemas.openxmlformats.org/officeDocument/2006/relationships/hyperlink" Target="http://green.harvard.edu/sites/green.harvard.edu/files/zero-waste-event-guide.pdf"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green.harvard.edu/sites/green.harvard.edu/files/Common%20Green%20Purchases.pdf"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17</xdr:col>
      <xdr:colOff>533400</xdr:colOff>
      <xdr:row>39</xdr:row>
      <xdr:rowOff>133350</xdr:rowOff>
    </xdr:to>
    <xdr:sp macro="" textlink="">
      <xdr:nvSpPr>
        <xdr:cNvPr id="2" name="TextBox 1"/>
        <xdr:cNvSpPr txBox="1"/>
      </xdr:nvSpPr>
      <xdr:spPr>
        <a:xfrm>
          <a:off x="66675" y="66675"/>
          <a:ext cx="10829925" cy="7496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n-US" sz="1100" b="1"/>
        </a:p>
        <a:p>
          <a:pPr algn="r"/>
          <a:r>
            <a:rPr lang="en-US" sz="2800" b="1"/>
            <a:t>Instructions: Green Office Application</a:t>
          </a:r>
          <a:endParaRPr lang="en-US" sz="2800" b="1" baseline="0"/>
        </a:p>
        <a:p>
          <a:pPr algn="ctr"/>
          <a:endParaRPr lang="en-US" sz="800" b="1" baseline="0"/>
        </a:p>
        <a:p>
          <a:pPr algn="ctr"/>
          <a:r>
            <a:rPr lang="en-US" sz="1600" b="1" baseline="0"/>
            <a:t>Thank you for helping make Harvard a healthier, more sustainable community!</a:t>
          </a:r>
        </a:p>
        <a:p>
          <a:pPr algn="ctr"/>
          <a:endParaRPr lang="en-US" sz="800" b="1" baseline="0"/>
        </a:p>
        <a:p>
          <a:pPr algn="l"/>
          <a:r>
            <a:rPr lang="en-US" sz="1100" b="1" baseline="0"/>
            <a:t>Here's how to get started:</a:t>
          </a:r>
        </a:p>
        <a:p>
          <a:pPr algn="l"/>
          <a:endParaRPr lang="en-US" sz="800" b="1" baseline="0"/>
        </a:p>
        <a:p>
          <a:pPr marL="342900" marR="0" lvl="0" indent="-342900">
            <a:lnSpc>
              <a:spcPct val="115000"/>
            </a:lnSpc>
            <a:spcBef>
              <a:spcPts val="0"/>
            </a:spcBef>
            <a:spcAft>
              <a:spcPts val="0"/>
            </a:spcAft>
            <a:buFont typeface="+mj-lt"/>
            <a:buAutoNum type="arabicPeriod"/>
          </a:pPr>
          <a:r>
            <a:rPr lang="en-US" sz="1100">
              <a:effectLst/>
              <a:latin typeface="+mn-lt"/>
              <a:ea typeface="Calibri"/>
              <a:cs typeface="Times New Roman"/>
            </a:rPr>
            <a:t>Register your office online at </a:t>
          </a:r>
          <a:r>
            <a:rPr lang="en-US" sz="1100" u="sng">
              <a:solidFill>
                <a:srgbClr val="0000FF"/>
              </a:solidFill>
              <a:effectLst/>
              <a:latin typeface="+mn-lt"/>
              <a:ea typeface="Calibri"/>
              <a:cs typeface="Times New Roman"/>
            </a:rPr>
            <a:t>http://green.harvard.edu/programs/green-offices</a:t>
          </a:r>
          <a:r>
            <a:rPr lang="en-US" sz="1100" u="none" baseline="0">
              <a:solidFill>
                <a:schemeClr val="dk1"/>
              </a:solidFill>
              <a:effectLst/>
              <a:latin typeface="+mn-lt"/>
              <a:ea typeface="Calibri"/>
              <a:cs typeface="Times New Roman"/>
            </a:rPr>
            <a:t> (click on the "Register" button).</a:t>
          </a: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baseline="0">
              <a:effectLst/>
              <a:latin typeface="+mn-lt"/>
              <a:ea typeface="Calibri"/>
              <a:cs typeface="Times New Roman"/>
            </a:rPr>
            <a:t>Complete this Excel </a:t>
          </a:r>
          <a:r>
            <a:rPr lang="en-US" sz="1100">
              <a:effectLst/>
              <a:latin typeface="+mn-lt"/>
              <a:ea typeface="Calibri"/>
              <a:cs typeface="Times New Roman"/>
            </a:rPr>
            <a:t>application. Please save this file </a:t>
          </a:r>
          <a:r>
            <a:rPr lang="en-US" sz="1100" baseline="0">
              <a:effectLst/>
              <a:latin typeface="+mn-lt"/>
              <a:ea typeface="Calibri"/>
              <a:cs typeface="Times New Roman"/>
            </a:rPr>
            <a:t> as </a:t>
          </a:r>
          <a:r>
            <a:rPr lang="en-US" sz="1100">
              <a:solidFill>
                <a:schemeClr val="dk1"/>
              </a:solidFill>
              <a:effectLst/>
              <a:latin typeface="+mn-lt"/>
              <a:ea typeface="+mn-ea"/>
              <a:cs typeface="+mn-cs"/>
            </a:rPr>
            <a:t>“School/Dept Acronym_Office Abbreviation_ Leaf Level_Semester Year.xlsx.”  For</a:t>
          </a:r>
          <a:r>
            <a:rPr lang="en-US" sz="1100" baseline="0">
              <a:solidFill>
                <a:schemeClr val="dk1"/>
              </a:solidFill>
              <a:effectLst/>
              <a:latin typeface="+mn-lt"/>
              <a:ea typeface="+mn-ea"/>
              <a:cs typeface="+mn-cs"/>
            </a:rPr>
            <a:t> example the Office for Sustainability at Harvard Kennedy School applying for Leaf 3 would be : "HKS_OFS_3_Fall 2014."</a:t>
          </a: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a:effectLst/>
              <a:latin typeface="+mn-lt"/>
              <a:ea typeface="Calibri"/>
              <a:cs typeface="Times New Roman"/>
            </a:rPr>
            <a:t>To complete this application begin with the  "Required Points” tab. These points are prerequisites to certification.  Once prerequisites</a:t>
          </a:r>
          <a:r>
            <a:rPr lang="en-US" sz="1100" baseline="0">
              <a:effectLst/>
              <a:latin typeface="+mn-lt"/>
              <a:ea typeface="Calibri"/>
              <a:cs typeface="Times New Roman"/>
            </a:rPr>
            <a:t> are completed, chose action items from the other tabs until you reach the desired number of points. </a:t>
          </a:r>
        </a:p>
        <a:p>
          <a:pPr marL="342900" marR="0" lvl="0" indent="-342900">
            <a:lnSpc>
              <a:spcPct val="115000"/>
            </a:lnSpc>
            <a:spcBef>
              <a:spcPts val="0"/>
            </a:spcBef>
            <a:spcAft>
              <a:spcPts val="0"/>
            </a:spcAft>
            <a:buFont typeface="+mj-lt"/>
            <a:buAutoNum type="arabicPeriod"/>
          </a:pPr>
          <a:endParaRPr lang="en-US" sz="1100" baseline="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baseline="0">
              <a:effectLst/>
              <a:latin typeface="+mn-lt"/>
              <a:ea typeface="Calibri"/>
              <a:cs typeface="Times New Roman"/>
            </a:rPr>
            <a:t>Green Office certification levels are determined by the number of points you receive. You can track your progress via the "Progress Dashboard" tab.</a:t>
          </a:r>
        </a:p>
        <a:p>
          <a:pPr marL="342900" marR="0" lvl="0" indent="-342900">
            <a:lnSpc>
              <a:spcPct val="115000"/>
            </a:lnSpc>
            <a:spcBef>
              <a:spcPts val="0"/>
            </a:spcBef>
            <a:spcAft>
              <a:spcPts val="0"/>
            </a:spcAft>
            <a:buFont typeface="+mj-lt"/>
            <a:buAutoNum type="arabicPeriod"/>
          </a:pPr>
          <a:endParaRPr lang="en-US" sz="1100" baseline="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baseline="0">
              <a:effectLst/>
              <a:latin typeface="+mn-lt"/>
              <a:ea typeface="Calibri"/>
              <a:cs typeface="Times New Roman"/>
            </a:rPr>
            <a:t>Begin by completing the "Required Points" which are prerequisites to certification. Next, complete all of the action items from the other tabs that you would like to pursue. Action itmes are organized based on their impact on sustainability: 3, 2, or 1 point(s).</a:t>
          </a:r>
        </a:p>
        <a:p>
          <a:pPr marL="342900" marR="0" lvl="0" indent="-342900">
            <a:lnSpc>
              <a:spcPct val="115000"/>
            </a:lnSpc>
            <a:spcBef>
              <a:spcPts val="0"/>
            </a:spcBef>
            <a:spcAft>
              <a:spcPts val="0"/>
            </a:spcAft>
            <a:buFont typeface="+mj-lt"/>
            <a:buAutoNum type="arabicPeriod"/>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a:effectLst/>
              <a:latin typeface="+mn-lt"/>
              <a:ea typeface="Calibri"/>
              <a:cs typeface="Times New Roman"/>
            </a:rPr>
            <a:t>Track your progress by choosing a status in the “Achieved” column</a:t>
          </a:r>
          <a:r>
            <a:rPr lang="en-US" sz="1100" baseline="0">
              <a:effectLst/>
              <a:latin typeface="+mn-lt"/>
              <a:ea typeface="Calibri"/>
              <a:cs typeface="Times New Roman"/>
            </a:rPr>
            <a:t> in each tab.</a:t>
          </a:r>
          <a:r>
            <a:rPr lang="en-US" sz="1100">
              <a:effectLst/>
              <a:latin typeface="+mn-lt"/>
              <a:ea typeface="Calibri"/>
              <a:cs typeface="Times New Roman"/>
            </a:rPr>
            <a:t> As you update each action item, your point total and level will update automatically</a:t>
          </a:r>
          <a:r>
            <a:rPr lang="en-US" sz="1100" baseline="0">
              <a:effectLst/>
              <a:latin typeface="+mn-lt"/>
              <a:ea typeface="Calibri"/>
              <a:cs typeface="Times New Roman"/>
            </a:rPr>
            <a:t> across the application. </a:t>
          </a:r>
          <a:r>
            <a:rPr lang="en-US" sz="1100">
              <a:effectLst/>
              <a:latin typeface="+mn-lt"/>
              <a:ea typeface="Calibri"/>
              <a:cs typeface="Times New Roman"/>
            </a:rPr>
            <a:t>To change the status, click on the button outside the bottom-right corner of the activated</a:t>
          </a:r>
          <a:r>
            <a:rPr lang="en-US" sz="1100" baseline="0">
              <a:effectLst/>
              <a:latin typeface="+mn-lt"/>
              <a:ea typeface="Calibri"/>
              <a:cs typeface="Times New Roman"/>
            </a:rPr>
            <a:t> cell and chose the appropriate status.</a:t>
          </a:r>
          <a:endParaRPr lang="en-US" sz="1100">
            <a:effectLst/>
            <a:latin typeface="+mn-lt"/>
            <a:ea typeface="Calibri"/>
            <a:cs typeface="Times New Roman"/>
          </a:endParaRPr>
        </a:p>
        <a:p>
          <a:pPr marL="742950" marR="0" lvl="1" indent="-285750">
            <a:lnSpc>
              <a:spcPct val="115000"/>
            </a:lnSpc>
            <a:spcBef>
              <a:spcPts val="0"/>
            </a:spcBef>
            <a:spcAft>
              <a:spcPts val="0"/>
            </a:spcAft>
            <a:buFont typeface="+mj-lt"/>
            <a:buAutoNum type="alphaLcPeriod"/>
          </a:pPr>
          <a:r>
            <a:rPr lang="en-US" sz="1100" b="1">
              <a:effectLst/>
              <a:latin typeface="+mn-lt"/>
              <a:ea typeface="Calibri"/>
              <a:cs typeface="Times New Roman"/>
            </a:rPr>
            <a:t>Yes</a:t>
          </a:r>
          <a:r>
            <a:rPr lang="en-US" sz="1100">
              <a:effectLst/>
              <a:latin typeface="+mn-lt"/>
              <a:ea typeface="Calibri"/>
              <a:cs typeface="Times New Roman"/>
            </a:rPr>
            <a:t> – Completed action items</a:t>
          </a:r>
          <a:r>
            <a:rPr lang="en-US" sz="1100" baseline="0">
              <a:effectLst/>
              <a:latin typeface="+mn-lt"/>
              <a:ea typeface="Calibri"/>
              <a:cs typeface="Times New Roman"/>
            </a:rPr>
            <a:t> </a:t>
          </a:r>
          <a:r>
            <a:rPr lang="en-US" sz="1100">
              <a:effectLst/>
              <a:latin typeface="+mn-lt"/>
              <a:ea typeface="Calibri"/>
              <a:cs typeface="Times New Roman"/>
            </a:rPr>
            <a:t>(note: all required action items register as one point).</a:t>
          </a:r>
        </a:p>
        <a:p>
          <a:pPr marL="742950" marR="0" lvl="1" indent="-285750">
            <a:lnSpc>
              <a:spcPct val="115000"/>
            </a:lnSpc>
            <a:spcBef>
              <a:spcPts val="0"/>
            </a:spcBef>
            <a:spcAft>
              <a:spcPts val="0"/>
            </a:spcAft>
            <a:buFont typeface="+mj-lt"/>
            <a:buAutoNum type="alphaLcPeriod"/>
          </a:pPr>
          <a:r>
            <a:rPr lang="en-US" sz="1100" b="1">
              <a:effectLst/>
              <a:latin typeface="+mn-lt"/>
              <a:ea typeface="Calibri"/>
              <a:cs typeface="Times New Roman"/>
            </a:rPr>
            <a:t>In Process</a:t>
          </a:r>
          <a:r>
            <a:rPr lang="en-US" sz="1100">
              <a:effectLst/>
              <a:latin typeface="+mn-lt"/>
              <a:ea typeface="Calibri"/>
              <a:cs typeface="Times New Roman"/>
            </a:rPr>
            <a:t> – Items</a:t>
          </a:r>
          <a:r>
            <a:rPr lang="en-US" sz="1100" baseline="0">
              <a:effectLst/>
              <a:latin typeface="+mn-lt"/>
              <a:ea typeface="Calibri"/>
              <a:cs typeface="Times New Roman"/>
            </a:rPr>
            <a:t> that are in process, but not complete. </a:t>
          </a:r>
          <a:endParaRPr lang="en-US" sz="1100">
            <a:effectLst/>
            <a:latin typeface="+mn-lt"/>
            <a:ea typeface="Calibri"/>
            <a:cs typeface="Times New Roman"/>
          </a:endParaRPr>
        </a:p>
        <a:p>
          <a:pPr marL="742950" marR="0" lvl="1" indent="-285750">
            <a:lnSpc>
              <a:spcPct val="115000"/>
            </a:lnSpc>
            <a:spcBef>
              <a:spcPts val="0"/>
            </a:spcBef>
            <a:spcAft>
              <a:spcPts val="0"/>
            </a:spcAft>
            <a:buFont typeface="+mj-lt"/>
            <a:buAutoNum type="alphaLcPeriod"/>
          </a:pPr>
          <a:r>
            <a:rPr lang="en-US" sz="1100" b="1">
              <a:effectLst/>
              <a:latin typeface="+mn-lt"/>
              <a:ea typeface="Calibri"/>
              <a:cs typeface="Times New Roman"/>
            </a:rPr>
            <a:t>No</a:t>
          </a:r>
          <a:r>
            <a:rPr lang="en-US" sz="1100">
              <a:effectLst/>
              <a:latin typeface="+mn-lt"/>
              <a:ea typeface="Calibri"/>
              <a:cs typeface="Times New Roman"/>
            </a:rPr>
            <a:t> – Action items not being pursued</a:t>
          </a:r>
          <a:r>
            <a:rPr lang="en-US" sz="1100" baseline="0">
              <a:effectLst/>
              <a:latin typeface="+mn-lt"/>
              <a:ea typeface="Calibri"/>
              <a:cs typeface="Times New Roman"/>
            </a:rPr>
            <a:t> or not completed. </a:t>
          </a:r>
          <a:endParaRPr lang="en-US" sz="1100">
            <a:effectLst/>
            <a:latin typeface="+mn-lt"/>
            <a:ea typeface="Calibri"/>
            <a:cs typeface="Times New Roman"/>
          </a:endParaRPr>
        </a:p>
        <a:p>
          <a:pPr marL="742950" marR="0" lvl="1" indent="-285750">
            <a:lnSpc>
              <a:spcPct val="115000"/>
            </a:lnSpc>
            <a:spcBef>
              <a:spcPts val="0"/>
            </a:spcBef>
            <a:spcAft>
              <a:spcPts val="0"/>
            </a:spcAft>
            <a:buFont typeface="+mj-lt"/>
            <a:buAutoNum type="alphaLcPeriod"/>
          </a:pPr>
          <a:r>
            <a:rPr lang="en-US" sz="1100" b="1">
              <a:effectLst/>
              <a:latin typeface="+mn-lt"/>
              <a:ea typeface="Calibri"/>
              <a:cs typeface="Times New Roman"/>
            </a:rPr>
            <a:t>N/A</a:t>
          </a:r>
          <a:r>
            <a:rPr lang="en-US" sz="1100">
              <a:effectLst/>
              <a:latin typeface="+mn-lt"/>
              <a:ea typeface="Calibri"/>
              <a:cs typeface="Times New Roman"/>
            </a:rPr>
            <a:t> </a:t>
          </a:r>
          <a:r>
            <a:rPr lang="en-US" sz="1100">
              <a:solidFill>
                <a:schemeClr val="dk1"/>
              </a:solidFill>
              <a:effectLst/>
              <a:latin typeface="+mn-lt"/>
              <a:ea typeface="+mn-ea"/>
              <a:cs typeface="+mn-cs"/>
            </a:rPr>
            <a:t>–  For action items</a:t>
          </a:r>
          <a:r>
            <a:rPr lang="en-US" sz="1100" baseline="0">
              <a:solidFill>
                <a:schemeClr val="dk1"/>
              </a:solidFill>
              <a:effectLst/>
              <a:latin typeface="+mn-lt"/>
              <a:ea typeface="+mn-ea"/>
              <a:cs typeface="+mn-cs"/>
            </a:rPr>
            <a:t> not applicable to your office (t</a:t>
          </a:r>
          <a:r>
            <a:rPr lang="en-US" sz="1100">
              <a:effectLst/>
              <a:latin typeface="+mn-lt"/>
              <a:ea typeface="Calibri"/>
              <a:cs typeface="Times New Roman"/>
            </a:rPr>
            <a:t>o be used on the required points section only). Items marked N/A</a:t>
          </a:r>
          <a:r>
            <a:rPr lang="en-US" sz="1100" baseline="0">
              <a:effectLst/>
              <a:latin typeface="+mn-lt"/>
              <a:ea typeface="Calibri"/>
              <a:cs typeface="Times New Roman"/>
            </a:rPr>
            <a:t> will require a brief note explaining the situation. </a:t>
          </a:r>
        </a:p>
        <a:p>
          <a:pPr marL="742950" marR="0" lvl="1" indent="-285750">
            <a:lnSpc>
              <a:spcPct val="115000"/>
            </a:lnSpc>
            <a:spcBef>
              <a:spcPts val="0"/>
            </a:spcBef>
            <a:spcAft>
              <a:spcPts val="0"/>
            </a:spcAft>
            <a:buFont typeface="+mj-lt"/>
            <a:buAutoNum type="alphaLcPeriod"/>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startAt="7"/>
          </a:pPr>
          <a:r>
            <a:rPr lang="en-US" sz="1100">
              <a:effectLst/>
              <a:latin typeface="+mn-lt"/>
              <a:ea typeface="Calibri"/>
              <a:cs typeface="Times New Roman"/>
            </a:rPr>
            <a:t>Once you have </a:t>
          </a:r>
          <a:r>
            <a:rPr lang="en-US" sz="1100" baseline="0">
              <a:effectLst/>
              <a:latin typeface="+mn-lt"/>
              <a:ea typeface="Calibri"/>
              <a:cs typeface="Times New Roman"/>
            </a:rPr>
            <a:t>completed the application and signature page, email both</a:t>
          </a:r>
          <a:r>
            <a:rPr lang="en-US" sz="1100">
              <a:effectLst/>
              <a:latin typeface="+mn-lt"/>
              <a:ea typeface="Calibri"/>
              <a:cs typeface="Times New Roman"/>
            </a:rPr>
            <a:t> to </a:t>
          </a:r>
          <a:r>
            <a:rPr lang="en-US" sz="1100" u="sng">
              <a:solidFill>
                <a:srgbClr val="0000FF"/>
              </a:solidFill>
              <a:effectLst/>
              <a:latin typeface="+mn-lt"/>
              <a:ea typeface="Calibri"/>
              <a:cs typeface="Times New Roman"/>
              <a:hlinkClick xmlns:r="http://schemas.openxmlformats.org/officeDocument/2006/relationships" r:id=""/>
            </a:rPr>
            <a:t>sustainability@harvard.edu</a:t>
          </a:r>
          <a:r>
            <a:rPr lang="en-US" sz="1100">
              <a:effectLst/>
              <a:latin typeface="+mn-lt"/>
              <a:ea typeface="Calibri"/>
              <a:cs typeface="Times New Roman"/>
            </a:rPr>
            <a:t>, with the subject “Green Office Application – OFFICE NAME” along with any supplemental materials.</a:t>
          </a:r>
        </a:p>
        <a:p>
          <a:pPr marL="342900" marR="0" lvl="0" indent="-342900">
            <a:lnSpc>
              <a:spcPct val="115000"/>
            </a:lnSpc>
            <a:spcBef>
              <a:spcPts val="0"/>
            </a:spcBef>
            <a:spcAft>
              <a:spcPts val="0"/>
            </a:spcAft>
            <a:buFont typeface="+mj-lt"/>
            <a:buAutoNum type="arabicPeriod" startAt="7"/>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startAt="7"/>
          </a:pPr>
          <a:r>
            <a:rPr lang="en-US" sz="1100">
              <a:effectLst/>
              <a:latin typeface="+mn-lt"/>
              <a:ea typeface="Calibri"/>
              <a:cs typeface="Times New Roman"/>
            </a:rPr>
            <a:t>A Green Office walkthrough is required</a:t>
          </a:r>
          <a:r>
            <a:rPr lang="en-US" sz="1100" baseline="0">
              <a:effectLst/>
              <a:latin typeface="+mn-lt"/>
              <a:ea typeface="Calibri"/>
              <a:cs typeface="Times New Roman"/>
            </a:rPr>
            <a:t> </a:t>
          </a:r>
          <a:r>
            <a:rPr lang="en-US" sz="1100">
              <a:effectLst/>
              <a:latin typeface="+mn-lt"/>
              <a:ea typeface="Calibri"/>
              <a:cs typeface="Times New Roman"/>
            </a:rPr>
            <a:t>as a follow up to your first application and when applying for Leaf Four. An OFS Liaison will reach out schedule your 15 minute walkthrough after your application has been submitted.</a:t>
          </a:r>
        </a:p>
        <a:p>
          <a:pPr marL="342900" marR="0" lvl="0" indent="-342900">
            <a:lnSpc>
              <a:spcPct val="115000"/>
            </a:lnSpc>
            <a:spcBef>
              <a:spcPts val="0"/>
            </a:spcBef>
            <a:spcAft>
              <a:spcPts val="0"/>
            </a:spcAft>
            <a:buFont typeface="+mj-lt"/>
            <a:buAutoNum type="arabicPeriod" startAt="7"/>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startAt="7"/>
          </a:pPr>
          <a:r>
            <a:rPr lang="en-US" sz="1100">
              <a:effectLst/>
              <a:latin typeface="+mn-lt"/>
              <a:ea typeface="Calibri"/>
              <a:cs typeface="Times New Roman"/>
            </a:rPr>
            <a:t>An OFS Liaison will notify you once your application is successful. You will receive your certificate and decals in the mail at the address given on the Registration Form. The office name will also</a:t>
          </a:r>
          <a:r>
            <a:rPr lang="en-US" sz="1100" baseline="0">
              <a:effectLst/>
              <a:latin typeface="+mn-lt"/>
              <a:ea typeface="Calibri"/>
              <a:cs typeface="Times New Roman"/>
            </a:rPr>
            <a:t> appear on the OFS website </a:t>
          </a:r>
          <a:r>
            <a:rPr lang="en-US" sz="1100">
              <a:effectLst/>
              <a:latin typeface="+mn-lt"/>
              <a:ea typeface="Calibri"/>
              <a:cs typeface="Times New Roman"/>
            </a:rPr>
            <a:t>at </a:t>
          </a:r>
          <a:r>
            <a:rPr lang="en-US" sz="1100" u="sng">
              <a:solidFill>
                <a:srgbClr val="0000FF"/>
              </a:solidFill>
              <a:effectLst/>
              <a:latin typeface="+mn-lt"/>
              <a:ea typeface="Calibri"/>
              <a:cs typeface="Times New Roman"/>
              <a:hlinkClick xmlns:r="http://schemas.openxmlformats.org/officeDocument/2006/relationships" r:id=""/>
            </a:rPr>
            <a:t>http://green.harvard.edu/programs/green-offices/recognized-green-offices</a:t>
          </a:r>
          <a:r>
            <a:rPr lang="en-US" sz="1100">
              <a:effectLst/>
              <a:latin typeface="+mn-lt"/>
              <a:ea typeface="Calibri"/>
              <a:cs typeface="Times New Roman"/>
            </a:rPr>
            <a:t>.</a:t>
          </a:r>
        </a:p>
        <a:p>
          <a:pPr marL="342900" marR="0" lvl="0" indent="-342900">
            <a:lnSpc>
              <a:spcPct val="115000"/>
            </a:lnSpc>
            <a:spcBef>
              <a:spcPts val="0"/>
            </a:spcBef>
            <a:spcAft>
              <a:spcPts val="0"/>
            </a:spcAft>
            <a:buFont typeface="+mj-lt"/>
            <a:buAutoNum type="arabicPeriod" startAt="7"/>
          </a:pPr>
          <a:endParaRPr lang="en-US" sz="1100">
            <a:effectLst/>
            <a:latin typeface="+mn-lt"/>
            <a:ea typeface="Calibri"/>
            <a:cs typeface="Times New Roman"/>
          </a:endParaRPr>
        </a:p>
        <a:p>
          <a:pPr marL="342900" marR="0" lvl="0" indent="-342900">
            <a:lnSpc>
              <a:spcPct val="115000"/>
            </a:lnSpc>
            <a:spcBef>
              <a:spcPts val="0"/>
            </a:spcBef>
            <a:spcAft>
              <a:spcPts val="1000"/>
            </a:spcAft>
            <a:buFont typeface="+mj-lt"/>
            <a:buAutoNum type="arabicPeriod" startAt="7"/>
          </a:pPr>
          <a:r>
            <a:rPr lang="en-US" sz="1100" b="0">
              <a:effectLst/>
              <a:latin typeface="+mn-lt"/>
              <a:ea typeface="Calibri"/>
              <a:cs typeface="Times New Roman"/>
            </a:rPr>
            <a:t>Please see the</a:t>
          </a:r>
          <a:r>
            <a:rPr lang="en-US" sz="1100" b="0" baseline="0">
              <a:effectLst/>
              <a:latin typeface="+mn-lt"/>
              <a:ea typeface="Calibri"/>
              <a:cs typeface="Times New Roman"/>
            </a:rPr>
            <a:t> Frequently Asked Questions (Link)  document for more information. </a:t>
          </a:r>
          <a:endParaRPr lang="en-US" sz="1100">
            <a:effectLst/>
            <a:latin typeface="+mn-lt"/>
            <a:ea typeface="Calibri"/>
            <a:cs typeface="Times New Roman"/>
          </a:endParaRPr>
        </a:p>
      </xdr:txBody>
    </xdr:sp>
    <xdr:clientData/>
  </xdr:twoCellAnchor>
  <xdr:twoCellAnchor editAs="oneCell">
    <xdr:from>
      <xdr:col>0</xdr:col>
      <xdr:colOff>76200</xdr:colOff>
      <xdr:row>0</xdr:row>
      <xdr:rowOff>190499</xdr:rowOff>
    </xdr:from>
    <xdr:to>
      <xdr:col>6</xdr:col>
      <xdr:colOff>523875</xdr:colOff>
      <xdr:row>4</xdr:row>
      <xdr:rowOff>5804</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76200" y="190499"/>
          <a:ext cx="4105275" cy="5773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4</xdr:col>
      <xdr:colOff>47625</xdr:colOff>
      <xdr:row>0</xdr:row>
      <xdr:rowOff>671513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19050" y="28575"/>
          <a:ext cx="4572000" cy="642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30663</xdr:rowOff>
    </xdr:from>
    <xdr:to>
      <xdr:col>3</xdr:col>
      <xdr:colOff>1581150</xdr:colOff>
      <xdr:row>0</xdr:row>
      <xdr:rowOff>673599</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0" y="30663"/>
          <a:ext cx="4572000" cy="642936"/>
        </a:xfrm>
        <a:prstGeom prst="rect">
          <a:avLst/>
        </a:prstGeom>
      </xdr:spPr>
    </xdr:pic>
    <xdr:clientData/>
  </xdr:twoCellAnchor>
  <xdr:twoCellAnchor>
    <xdr:from>
      <xdr:col>4</xdr:col>
      <xdr:colOff>1666875</xdr:colOff>
      <xdr:row>10</xdr:row>
      <xdr:rowOff>28575</xdr:rowOff>
    </xdr:from>
    <xdr:to>
      <xdr:col>4</xdr:col>
      <xdr:colOff>2238375</xdr:colOff>
      <xdr:row>10</xdr:row>
      <xdr:rowOff>219075</xdr:rowOff>
    </xdr:to>
    <xdr:sp macro="" textlink="">
      <xdr:nvSpPr>
        <xdr:cNvPr id="2" name="Rectangle 1">
          <a:hlinkClick xmlns:r="http://schemas.openxmlformats.org/officeDocument/2006/relationships" r:id="rId2"/>
        </xdr:cNvPr>
        <xdr:cNvSpPr/>
      </xdr:nvSpPr>
      <xdr:spPr>
        <a:xfrm>
          <a:off x="10382250" y="5610225"/>
          <a:ext cx="5715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19050</xdr:colOff>
      <xdr:row>10</xdr:row>
      <xdr:rowOff>209550</xdr:rowOff>
    </xdr:from>
    <xdr:to>
      <xdr:col>4</xdr:col>
      <xdr:colOff>285750</xdr:colOff>
      <xdr:row>10</xdr:row>
      <xdr:rowOff>371475</xdr:rowOff>
    </xdr:to>
    <xdr:sp macro="" textlink="">
      <xdr:nvSpPr>
        <xdr:cNvPr id="3" name="Rectangle 2">
          <a:hlinkClick xmlns:r="http://schemas.openxmlformats.org/officeDocument/2006/relationships" r:id="rId3"/>
        </xdr:cNvPr>
        <xdr:cNvSpPr/>
      </xdr:nvSpPr>
      <xdr:spPr>
        <a:xfrm>
          <a:off x="6410325" y="7200900"/>
          <a:ext cx="2667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57150</xdr:colOff>
      <xdr:row>15</xdr:row>
      <xdr:rowOff>1200150</xdr:rowOff>
    </xdr:from>
    <xdr:to>
      <xdr:col>4</xdr:col>
      <xdr:colOff>1714500</xdr:colOff>
      <xdr:row>15</xdr:row>
      <xdr:rowOff>1323975</xdr:rowOff>
    </xdr:to>
    <xdr:sp macro="" textlink="">
      <xdr:nvSpPr>
        <xdr:cNvPr id="6" name="Rectangle 5">
          <a:hlinkClick xmlns:r="http://schemas.openxmlformats.org/officeDocument/2006/relationships" r:id="rId4"/>
        </xdr:cNvPr>
        <xdr:cNvSpPr/>
      </xdr:nvSpPr>
      <xdr:spPr>
        <a:xfrm>
          <a:off x="8772525" y="11925300"/>
          <a:ext cx="16573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2314575</xdr:colOff>
      <xdr:row>2</xdr:row>
      <xdr:rowOff>238125</xdr:rowOff>
    </xdr:from>
    <xdr:to>
      <xdr:col>3</xdr:col>
      <xdr:colOff>2695575</xdr:colOff>
      <xdr:row>2</xdr:row>
      <xdr:rowOff>361950</xdr:rowOff>
    </xdr:to>
    <xdr:sp macro="" textlink="">
      <xdr:nvSpPr>
        <xdr:cNvPr id="5" name="Rectangle 4">
          <a:hlinkClick xmlns:r="http://schemas.openxmlformats.org/officeDocument/2006/relationships" r:id="rId5"/>
        </xdr:cNvPr>
        <xdr:cNvSpPr/>
      </xdr:nvSpPr>
      <xdr:spPr>
        <a:xfrm>
          <a:off x="6734175" y="1438275"/>
          <a:ext cx="3810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485775</xdr:colOff>
      <xdr:row>14</xdr:row>
      <xdr:rowOff>47625</xdr:rowOff>
    </xdr:from>
    <xdr:to>
      <xdr:col>4</xdr:col>
      <xdr:colOff>857250</xdr:colOff>
      <xdr:row>14</xdr:row>
      <xdr:rowOff>171450</xdr:rowOff>
    </xdr:to>
    <xdr:sp macro="" textlink="">
      <xdr:nvSpPr>
        <xdr:cNvPr id="7" name="Rectangle 6">
          <a:hlinkClick xmlns:r="http://schemas.openxmlformats.org/officeDocument/2006/relationships" r:id="rId6"/>
        </xdr:cNvPr>
        <xdr:cNvSpPr/>
      </xdr:nvSpPr>
      <xdr:spPr>
        <a:xfrm>
          <a:off x="10287000" y="7915275"/>
          <a:ext cx="3714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47625</xdr:colOff>
      <xdr:row>15</xdr:row>
      <xdr:rowOff>1571625</xdr:rowOff>
    </xdr:from>
    <xdr:to>
      <xdr:col>4</xdr:col>
      <xdr:colOff>1743075</xdr:colOff>
      <xdr:row>16</xdr:row>
      <xdr:rowOff>28575</xdr:rowOff>
    </xdr:to>
    <xdr:sp macro="" textlink="">
      <xdr:nvSpPr>
        <xdr:cNvPr id="8" name="Rectangle 7">
          <a:hlinkClick xmlns:r="http://schemas.openxmlformats.org/officeDocument/2006/relationships" r:id="rId4"/>
        </xdr:cNvPr>
        <xdr:cNvSpPr/>
      </xdr:nvSpPr>
      <xdr:spPr>
        <a:xfrm>
          <a:off x="6438900" y="15039975"/>
          <a:ext cx="169545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800100</xdr:colOff>
      <xdr:row>16</xdr:row>
      <xdr:rowOff>628650</xdr:rowOff>
    </xdr:from>
    <xdr:to>
      <xdr:col>3</xdr:col>
      <xdr:colOff>1076325</xdr:colOff>
      <xdr:row>16</xdr:row>
      <xdr:rowOff>742950</xdr:rowOff>
    </xdr:to>
    <xdr:sp macro="" textlink="">
      <xdr:nvSpPr>
        <xdr:cNvPr id="9" name="Rectangle 8">
          <a:hlinkClick xmlns:r="http://schemas.openxmlformats.org/officeDocument/2006/relationships" r:id="rId7"/>
        </xdr:cNvPr>
        <xdr:cNvSpPr/>
      </xdr:nvSpPr>
      <xdr:spPr>
        <a:xfrm>
          <a:off x="3790950" y="15811500"/>
          <a:ext cx="27622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66675</xdr:colOff>
      <xdr:row>16</xdr:row>
      <xdr:rowOff>628650</xdr:rowOff>
    </xdr:from>
    <xdr:to>
      <xdr:col>3</xdr:col>
      <xdr:colOff>647700</xdr:colOff>
      <xdr:row>16</xdr:row>
      <xdr:rowOff>752475</xdr:rowOff>
    </xdr:to>
    <xdr:sp macro="" textlink="">
      <xdr:nvSpPr>
        <xdr:cNvPr id="10" name="Rectangle 9">
          <a:hlinkClick xmlns:r="http://schemas.openxmlformats.org/officeDocument/2006/relationships" r:id="rId8"/>
        </xdr:cNvPr>
        <xdr:cNvSpPr/>
      </xdr:nvSpPr>
      <xdr:spPr>
        <a:xfrm>
          <a:off x="3057525" y="15811500"/>
          <a:ext cx="58102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xdr:col>
      <xdr:colOff>1581150</xdr:colOff>
      <xdr:row>0</xdr:row>
      <xdr:rowOff>671513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0" y="28575"/>
          <a:ext cx="4572000" cy="642938"/>
        </a:xfrm>
        <a:prstGeom prst="rect">
          <a:avLst/>
        </a:prstGeom>
      </xdr:spPr>
    </xdr:pic>
    <xdr:clientData/>
  </xdr:twoCellAnchor>
  <xdr:twoCellAnchor>
    <xdr:from>
      <xdr:col>4</xdr:col>
      <xdr:colOff>47625</xdr:colOff>
      <xdr:row>15</xdr:row>
      <xdr:rowOff>1000125</xdr:rowOff>
    </xdr:from>
    <xdr:to>
      <xdr:col>4</xdr:col>
      <xdr:colOff>1676400</xdr:colOff>
      <xdr:row>15</xdr:row>
      <xdr:rowOff>1114425</xdr:rowOff>
    </xdr:to>
    <xdr:sp macro="" textlink="">
      <xdr:nvSpPr>
        <xdr:cNvPr id="4" name="Rectangle 3">
          <a:hlinkClick xmlns:r="http://schemas.openxmlformats.org/officeDocument/2006/relationships" r:id="rId2"/>
        </xdr:cNvPr>
        <xdr:cNvSpPr/>
      </xdr:nvSpPr>
      <xdr:spPr>
        <a:xfrm>
          <a:off x="9848850" y="15535275"/>
          <a:ext cx="162877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28575</xdr:colOff>
      <xdr:row>15</xdr:row>
      <xdr:rowOff>1181100</xdr:rowOff>
    </xdr:from>
    <xdr:to>
      <xdr:col>4</xdr:col>
      <xdr:colOff>1685925</xdr:colOff>
      <xdr:row>15</xdr:row>
      <xdr:rowOff>1314450</xdr:rowOff>
    </xdr:to>
    <xdr:sp macro="" textlink="">
      <xdr:nvSpPr>
        <xdr:cNvPr id="3" name="Rectangle 2">
          <a:hlinkClick xmlns:r="http://schemas.openxmlformats.org/officeDocument/2006/relationships" r:id="rId2"/>
        </xdr:cNvPr>
        <xdr:cNvSpPr/>
      </xdr:nvSpPr>
      <xdr:spPr>
        <a:xfrm>
          <a:off x="6419850" y="10458450"/>
          <a:ext cx="16573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xdr:col>
      <xdr:colOff>1581150</xdr:colOff>
      <xdr:row>0</xdr:row>
      <xdr:rowOff>671513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0" y="28575"/>
          <a:ext cx="4572000" cy="642938"/>
        </a:xfrm>
        <a:prstGeom prst="rect">
          <a:avLst/>
        </a:prstGeom>
      </xdr:spPr>
    </xdr:pic>
    <xdr:clientData/>
  </xdr:twoCellAnchor>
  <xdr:twoCellAnchor>
    <xdr:from>
      <xdr:col>4</xdr:col>
      <xdr:colOff>38100</xdr:colOff>
      <xdr:row>12</xdr:row>
      <xdr:rowOff>47625</xdr:rowOff>
    </xdr:from>
    <xdr:to>
      <xdr:col>4</xdr:col>
      <xdr:colOff>1514475</xdr:colOff>
      <xdr:row>12</xdr:row>
      <xdr:rowOff>171450</xdr:rowOff>
    </xdr:to>
    <xdr:sp macro="" textlink="">
      <xdr:nvSpPr>
        <xdr:cNvPr id="3" name="Rectangle 2">
          <a:hlinkClick xmlns:r="http://schemas.openxmlformats.org/officeDocument/2006/relationships" r:id="rId2"/>
        </xdr:cNvPr>
        <xdr:cNvSpPr/>
      </xdr:nvSpPr>
      <xdr:spPr>
        <a:xfrm>
          <a:off x="9839325" y="6772275"/>
          <a:ext cx="14763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28575</xdr:colOff>
      <xdr:row>12</xdr:row>
      <xdr:rowOff>228600</xdr:rowOff>
    </xdr:from>
    <xdr:to>
      <xdr:col>4</xdr:col>
      <xdr:colOff>1428750</xdr:colOff>
      <xdr:row>12</xdr:row>
      <xdr:rowOff>361950</xdr:rowOff>
    </xdr:to>
    <xdr:sp macro="" textlink="">
      <xdr:nvSpPr>
        <xdr:cNvPr id="6" name="Rectangle 5">
          <a:hlinkClick xmlns:r="http://schemas.openxmlformats.org/officeDocument/2006/relationships" r:id="rId3"/>
        </xdr:cNvPr>
        <xdr:cNvSpPr/>
      </xdr:nvSpPr>
      <xdr:spPr>
        <a:xfrm>
          <a:off x="9829800" y="6953250"/>
          <a:ext cx="14001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xdr:col>
      <xdr:colOff>1581150</xdr:colOff>
      <xdr:row>0</xdr:row>
      <xdr:rowOff>671513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0" y="28575"/>
          <a:ext cx="4572000" cy="642938"/>
        </a:xfrm>
        <a:prstGeom prst="rect">
          <a:avLst/>
        </a:prstGeom>
      </xdr:spPr>
    </xdr:pic>
    <xdr:clientData/>
  </xdr:twoCellAnchor>
  <xdr:twoCellAnchor>
    <xdr:from>
      <xdr:col>4</xdr:col>
      <xdr:colOff>19050</xdr:colOff>
      <xdr:row>3</xdr:row>
      <xdr:rowOff>38100</xdr:rowOff>
    </xdr:from>
    <xdr:to>
      <xdr:col>4</xdr:col>
      <xdr:colOff>1666875</xdr:colOff>
      <xdr:row>3</xdr:row>
      <xdr:rowOff>190500</xdr:rowOff>
    </xdr:to>
    <xdr:sp macro="" textlink="">
      <xdr:nvSpPr>
        <xdr:cNvPr id="3" name="Rectangle 2">
          <a:hlinkClick xmlns:r="http://schemas.openxmlformats.org/officeDocument/2006/relationships" r:id="rId2"/>
        </xdr:cNvPr>
        <xdr:cNvSpPr/>
      </xdr:nvSpPr>
      <xdr:spPr>
        <a:xfrm>
          <a:off x="6410325" y="1695450"/>
          <a:ext cx="16478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harvardofs.wufoo.com/forms/z1yvkkp91nn85aq/" TargetMode="External"/><Relationship Id="rId7" Type="http://schemas.openxmlformats.org/officeDocument/2006/relationships/drawing" Target="../drawings/drawing3.xml"/><Relationship Id="rId2" Type="http://schemas.openxmlformats.org/officeDocument/2006/relationships/hyperlink" Target="http://green.harvard.edu/topics/waste/signage" TargetMode="External"/><Relationship Id="rId1" Type="http://schemas.openxmlformats.org/officeDocument/2006/relationships/hyperlink" Target="http://green.harvard.edu/sites/green.harvard.edu/files/Green%20Kitchens.pdf" TargetMode="External"/><Relationship Id="rId6" Type="http://schemas.openxmlformats.org/officeDocument/2006/relationships/printerSettings" Target="../printerSettings/printerSettings3.bin"/><Relationship Id="rId5" Type="http://schemas.openxmlformats.org/officeDocument/2006/relationships/hyperlink" Target="http://green.harvard.edu/programs/green-offices" TargetMode="External"/><Relationship Id="rId4" Type="http://schemas.openxmlformats.org/officeDocument/2006/relationships/hyperlink" Target="http://green.harvard.edu/topics/wast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green.harvard.edu/tools-resources/poster/healthier-you-healthier-planet" TargetMode="External"/><Relationship Id="rId1" Type="http://schemas.openxmlformats.org/officeDocument/2006/relationships/hyperlink" Target="http://green.harvard.edu/sites/green.harvard.edu/files/ElectronicsDoorPrompt.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www.procurement.harvard.edu/secure/services/print_vendors.shtml" TargetMode="External"/><Relationship Id="rId3" Type="http://schemas.openxmlformats.org/officeDocument/2006/relationships/hyperlink" Target="http://www.transportation.harvard.edu/commuterchoice" TargetMode="External"/><Relationship Id="rId7" Type="http://schemas.openxmlformats.org/officeDocument/2006/relationships/hyperlink" Target="http://green.harvard.edu/tools-resources/poster/healthier-you-healthier-planet" TargetMode="External"/><Relationship Id="rId2" Type="http://schemas.openxmlformats.org/officeDocument/2006/relationships/hyperlink" Target="http://green.harvard.edu/tools-resources/poster/demand-response-days-poster" TargetMode="External"/><Relationship Id="rId1" Type="http://schemas.openxmlformats.org/officeDocument/2006/relationships/hyperlink" Target="http://green.harvard.edu/events" TargetMode="External"/><Relationship Id="rId6" Type="http://schemas.openxmlformats.org/officeDocument/2006/relationships/hyperlink" Target="http://www.ehs.harvard.edu/programs/ergonomics" TargetMode="External"/><Relationship Id="rId5" Type="http://schemas.openxmlformats.org/officeDocument/2006/relationships/hyperlink" Target="http://www.green.harvard.edu/programs/green-teams" TargetMode="External"/><Relationship Id="rId10" Type="http://schemas.openxmlformats.org/officeDocument/2006/relationships/drawing" Target="../drawings/drawing5.xml"/><Relationship Id="rId4" Type="http://schemas.openxmlformats.org/officeDocument/2006/relationships/hyperlink" Target="http://www.green.harvard.edu/tools-resources/green-tip/free-furniture-supplies-equipment-harvard-recycling-and-surplus-center"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green.harvard.edu/sites/green.harvard.edu/files/LocalFoodPocketGuide.pdf" TargetMode="External"/><Relationship Id="rId7" Type="http://schemas.openxmlformats.org/officeDocument/2006/relationships/hyperlink" Target="http://green.harvard.edu/tools-resources/how/4-tips-reducing-your-junk-mail" TargetMode="External"/><Relationship Id="rId2" Type="http://schemas.openxmlformats.org/officeDocument/2006/relationships/hyperlink" Target="http://green.harvard.edu/tools-resources/poster/7-plants-improve-your-work-or-living-space" TargetMode="External"/><Relationship Id="rId1" Type="http://schemas.openxmlformats.org/officeDocument/2006/relationships/hyperlink" Target="http://green.harvard.edu/sites/green.harvard.edu/files/Green%20Kitchens.pdf" TargetMode="External"/><Relationship Id="rId6" Type="http://schemas.openxmlformats.org/officeDocument/2006/relationships/hyperlink" Target="http://green.harvard.edu/tools-resources/how/fashion-recycled-paper-notebooks" TargetMode="External"/><Relationship Id="rId5" Type="http://schemas.openxmlformats.org/officeDocument/2006/relationships/hyperlink" Target="http://harvie.harvard.edu/Work_Life_Balance/Healthy_Harvard" TargetMode="External"/><Relationship Id="rId4" Type="http://schemas.openxmlformats.org/officeDocument/2006/relationships/hyperlink" Target="http://green.harvard.edu/sites/green.harvard.edu/files/Eco%20Friendly%20Dining%20Products.pdf" TargetMode="External"/><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pageSetUpPr fitToPage="1"/>
  </sheetPr>
  <dimension ref="B51:B56"/>
  <sheetViews>
    <sheetView showGridLines="0" zoomScaleNormal="100" workbookViewId="0">
      <selection activeCell="V23" sqref="V23"/>
    </sheetView>
  </sheetViews>
  <sheetFormatPr defaultRowHeight="15" x14ac:dyDescent="0.25"/>
  <cols>
    <col min="1" max="16384" width="9.140625" style="34"/>
  </cols>
  <sheetData>
    <row r="51" spans="2:2" hidden="1" x14ac:dyDescent="0.25">
      <c r="B51" s="34" t="s">
        <v>26</v>
      </c>
    </row>
    <row r="52" spans="2:2" hidden="1" x14ac:dyDescent="0.25">
      <c r="B52" s="34" t="s">
        <v>89</v>
      </c>
    </row>
    <row r="53" spans="2:2" hidden="1" x14ac:dyDescent="0.25">
      <c r="B53" s="34" t="s">
        <v>28</v>
      </c>
    </row>
    <row r="54" spans="2:2" hidden="1" x14ac:dyDescent="0.25">
      <c r="B54" s="34" t="s">
        <v>27</v>
      </c>
    </row>
    <row r="55" spans="2:2" hidden="1" x14ac:dyDescent="0.25">
      <c r="B55" s="34" t="s">
        <v>29</v>
      </c>
    </row>
    <row r="56" spans="2:2" hidden="1" x14ac:dyDescent="0.25"/>
  </sheetData>
  <pageMargins left="0.7" right="0.7" top="0.75" bottom="0.75" header="0.3" footer="0.3"/>
  <pageSetup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66"/>
  </sheetPr>
  <dimension ref="A1:E33"/>
  <sheetViews>
    <sheetView showGridLines="0" zoomScaleNormal="100" workbookViewId="0">
      <selection activeCell="E14" sqref="E14"/>
    </sheetView>
  </sheetViews>
  <sheetFormatPr defaultRowHeight="15" x14ac:dyDescent="0.25"/>
  <cols>
    <col min="1" max="1" width="3.42578125" style="1" customWidth="1"/>
    <col min="2" max="2" width="35.140625" style="1" bestFit="1" customWidth="1"/>
    <col min="3" max="3" width="15.7109375" style="1" customWidth="1"/>
    <col min="4" max="5" width="13.85546875" style="1" customWidth="1"/>
    <col min="6" max="16384" width="9.140625" style="1"/>
  </cols>
  <sheetData>
    <row r="1" spans="1:5" ht="55.5" customHeight="1" x14ac:dyDescent="0.25"/>
    <row r="2" spans="1:5" ht="33.75" x14ac:dyDescent="0.25">
      <c r="A2" s="67" t="s">
        <v>75</v>
      </c>
    </row>
    <row r="4" spans="1:5" ht="20.25" customHeight="1" x14ac:dyDescent="0.25">
      <c r="B4" s="40" t="s">
        <v>30</v>
      </c>
      <c r="C4" s="41" t="str">
        <f>IF(C5&lt;C9,"Applicant", IF(C5&lt;C10, B9, IF(C5&lt;C11, B10, IF(C5&lt;C12, B11, B12))))</f>
        <v>Applicant</v>
      </c>
    </row>
    <row r="5" spans="1:5" ht="20.25" customHeight="1" x14ac:dyDescent="0.25">
      <c r="B5" s="42" t="s">
        <v>38</v>
      </c>
      <c r="C5" s="41">
        <f>C25</f>
        <v>18</v>
      </c>
    </row>
    <row r="6" spans="1:5" ht="20.25" customHeight="1" x14ac:dyDescent="0.25">
      <c r="B6" s="40" t="s">
        <v>71</v>
      </c>
      <c r="C6" s="41">
        <f>IF($C$5&lt;$C$9,$C$9-$C$5,IF($C$5&lt;$C$10,$C$10-$C$5,IF($C$5&lt;$C$11,$C$11-$C$5,IF($C$5&lt;$C$12, $C$12-$C$5, 0))))</f>
        <v>12</v>
      </c>
    </row>
    <row r="7" spans="1:5" x14ac:dyDescent="0.25">
      <c r="B7" s="43"/>
      <c r="C7" s="43"/>
    </row>
    <row r="8" spans="1:5" x14ac:dyDescent="0.25">
      <c r="B8" s="44" t="s">
        <v>72</v>
      </c>
      <c r="C8" s="44" t="s">
        <v>73</v>
      </c>
    </row>
    <row r="9" spans="1:5" ht="15.75" x14ac:dyDescent="0.3">
      <c r="B9" s="45" t="s">
        <v>15</v>
      </c>
      <c r="C9" s="45">
        <v>30</v>
      </c>
      <c r="D9" s="46" t="str">
        <f>IF($C$5&gt;=C9,"a","")</f>
        <v/>
      </c>
    </row>
    <row r="10" spans="1:5" ht="15.75" x14ac:dyDescent="0.3">
      <c r="B10" s="47" t="s">
        <v>16</v>
      </c>
      <c r="C10" s="47">
        <v>55</v>
      </c>
      <c r="D10" s="46" t="str">
        <f>IF($C$5&gt;=C10,"a","")</f>
        <v/>
      </c>
    </row>
    <row r="11" spans="1:5" ht="15.75" x14ac:dyDescent="0.3">
      <c r="B11" s="48" t="s">
        <v>17</v>
      </c>
      <c r="C11" s="48">
        <v>80</v>
      </c>
      <c r="D11" s="46" t="str">
        <f>IF($C$5&gt;=C11,"a","")</f>
        <v/>
      </c>
    </row>
    <row r="12" spans="1:5" ht="15.75" x14ac:dyDescent="0.3">
      <c r="B12" s="49" t="s">
        <v>18</v>
      </c>
      <c r="C12" s="49">
        <v>105</v>
      </c>
      <c r="D12" s="46" t="str">
        <f>IF($C$5&gt;=C12,"a","")</f>
        <v/>
      </c>
    </row>
    <row r="14" spans="1:5" x14ac:dyDescent="0.25">
      <c r="B14" s="68" t="s">
        <v>68</v>
      </c>
    </row>
    <row r="15" spans="1:5" ht="30" x14ac:dyDescent="0.25">
      <c r="B15" s="50" t="s">
        <v>0</v>
      </c>
      <c r="C15" s="50" t="s">
        <v>59</v>
      </c>
      <c r="D15" s="50" t="s">
        <v>60</v>
      </c>
      <c r="E15" s="50" t="s">
        <v>61</v>
      </c>
    </row>
    <row r="16" spans="1:5" x14ac:dyDescent="0.25">
      <c r="B16" s="51" t="s">
        <v>24</v>
      </c>
      <c r="C16" s="52">
        <f>1*COUNTIFS('Required Points'!G:G,"Yes",'Required Points'!A:A,'Progress Dashboard'!$B16)+3*COUNTIFS('3-Point Items'!G:G,"Yes",'3-Point Items'!A:A,'Progress Dashboard'!$B16)+2*COUNTIFS('2-Point Items'!G:G,"Yes",'2-Point Items'!A:A,'Progress Dashboard'!$B16)+1*COUNTIFS('1-Point Items'!G:G,"Yes",'1-Point Items'!A:A,'Progress Dashboard'!$B16)</f>
        <v>0</v>
      </c>
      <c r="D16" s="52">
        <f>1*COUNTIF('Required Points'!A:A,'Progress Dashboard'!$B16)+3*COUNTIF('3-Point Items'!A:A,'Progress Dashboard'!$B16)+2*COUNTIF('2-Point Items'!A:A,'Progress Dashboard'!$B16)+1*COUNTIF('1-Point Items'!A:A,'Progress Dashboard'!$B16)</f>
        <v>2</v>
      </c>
      <c r="E16" s="53">
        <f>C16/D16</f>
        <v>0</v>
      </c>
    </row>
    <row r="17" spans="2:5" x14ac:dyDescent="0.25">
      <c r="B17" s="54" t="s">
        <v>56</v>
      </c>
      <c r="C17" s="52">
        <f>1*COUNTIFS('Required Points'!G:G,"Yes",'Required Points'!A:A,'Progress Dashboard'!$B17)+3*COUNTIFS('3-Point Items'!G:G,"Yes",'3-Point Items'!A:A,'Progress Dashboard'!$B17)+2*COUNTIFS('2-Point Items'!G:G,"Yes",'2-Point Items'!A:A,'Progress Dashboard'!$B17)+1*COUNTIFS('1-Point Items'!G:G,"Yes",'1-Point Items'!A:A,'Progress Dashboard'!$B17)</f>
        <v>1</v>
      </c>
      <c r="D17" s="52">
        <f>1*COUNTIF('Required Points'!A:A,'Progress Dashboard'!$B17)+3*COUNTIF('3-Point Items'!A:A,'Progress Dashboard'!$B17)+2*COUNTIF('2-Point Items'!A:A,'Progress Dashboard'!$B17)+1*COUNTIF('1-Point Items'!A:A,'Progress Dashboard'!$B17)</f>
        <v>21</v>
      </c>
      <c r="E17" s="53">
        <f t="shared" ref="E17:E24" si="0">C17/D17</f>
        <v>4.7619047619047616E-2</v>
      </c>
    </row>
    <row r="18" spans="2:5" x14ac:dyDescent="0.25">
      <c r="B18" s="51" t="s">
        <v>57</v>
      </c>
      <c r="C18" s="52">
        <f>1*COUNTIFS('Required Points'!G:G,"Yes",'Required Points'!A:A,'Progress Dashboard'!$B18)+3*COUNTIFS('3-Point Items'!G:G,"Yes",'3-Point Items'!A:A,'Progress Dashboard'!$B18)+2*COUNTIFS('2-Point Items'!G:G,"Yes",'2-Point Items'!A:A,'Progress Dashboard'!$B18)+1*COUNTIFS('1-Point Items'!G:G,"Yes",'1-Point Items'!A:A,'Progress Dashboard'!$B18)</f>
        <v>8</v>
      </c>
      <c r="D18" s="52">
        <f>1*COUNTIF('Required Points'!A:A,'Progress Dashboard'!$B18)+3*COUNTIF('3-Point Items'!A:A,'Progress Dashboard'!$B18)+2*COUNTIF('2-Point Items'!A:A,'Progress Dashboard'!$B18)+1*COUNTIF('1-Point Items'!A:A,'Progress Dashboard'!$B18)</f>
        <v>47</v>
      </c>
      <c r="E18" s="53">
        <f t="shared" si="0"/>
        <v>0.1702127659574468</v>
      </c>
    </row>
    <row r="19" spans="2:5" x14ac:dyDescent="0.25">
      <c r="B19" s="51" t="s">
        <v>4</v>
      </c>
      <c r="C19" s="52">
        <f>1*COUNTIFS('Required Points'!G:G,"Yes",'Required Points'!A:A,'Progress Dashboard'!$B19)+3*COUNTIFS('3-Point Items'!G:G,"Yes",'3-Point Items'!A:A,'Progress Dashboard'!$B19)+2*COUNTIFS('2-Point Items'!G:G,"Yes",'2-Point Items'!A:A,'Progress Dashboard'!$B19)+1*COUNTIFS('1-Point Items'!G:G,"Yes",'1-Point Items'!A:A,'Progress Dashboard'!$B19)</f>
        <v>5</v>
      </c>
      <c r="D19" s="52">
        <f>1*COUNTIF('Required Points'!A:A,'Progress Dashboard'!$B19)+3*COUNTIF('3-Point Items'!A:A,'Progress Dashboard'!$B19)+2*COUNTIF('2-Point Items'!A:A,'Progress Dashboard'!$B19)+1*COUNTIF('1-Point Items'!A:A,'Progress Dashboard'!$B19)</f>
        <v>28</v>
      </c>
      <c r="E19" s="53">
        <f t="shared" si="0"/>
        <v>0.17857142857142858</v>
      </c>
    </row>
    <row r="20" spans="2:5" x14ac:dyDescent="0.25">
      <c r="B20" s="51" t="s">
        <v>21</v>
      </c>
      <c r="C20" s="52">
        <f>1*COUNTIFS('Required Points'!G:G,"Yes",'Required Points'!A:A,'Progress Dashboard'!$B20)+3*COUNTIFS('3-Point Items'!G:G,"Yes",'3-Point Items'!A:A,'Progress Dashboard'!$B20)+2*COUNTIFS('2-Point Items'!G:G,"Yes",'2-Point Items'!A:A,'Progress Dashboard'!$B20)+1*COUNTIFS('1-Point Items'!G:G,"Yes",'1-Point Items'!A:A,'Progress Dashboard'!$B20)</f>
        <v>4</v>
      </c>
      <c r="D20" s="52">
        <f>1*COUNTIF('Required Points'!A:A,'Progress Dashboard'!$B20)+3*COUNTIF('3-Point Items'!A:A,'Progress Dashboard'!$B20)+2*COUNTIF('2-Point Items'!A:A,'Progress Dashboard'!$B20)+1*COUNTIF('1-Point Items'!A:A,'Progress Dashboard'!$B20)</f>
        <v>21</v>
      </c>
      <c r="E20" s="53">
        <f t="shared" si="0"/>
        <v>0.19047619047619047</v>
      </c>
    </row>
    <row r="21" spans="2:5" x14ac:dyDescent="0.25">
      <c r="B21" s="54" t="s">
        <v>10</v>
      </c>
      <c r="C21" s="52">
        <f>1*COUNTIFS('Required Points'!G:G,"Yes",'Required Points'!A:A,'Progress Dashboard'!$B21)+3*COUNTIFS('3-Point Items'!G:G,"Yes",'3-Point Items'!A:A,'Progress Dashboard'!$B21)+2*COUNTIFS('2-Point Items'!G:G,"Yes",'2-Point Items'!A:A,'Progress Dashboard'!$B21)+1*COUNTIFS('1-Point Items'!G:G,"Yes",'1-Point Items'!A:A,'Progress Dashboard'!$B21)</f>
        <v>0</v>
      </c>
      <c r="D21" s="52">
        <f>1*COUNTIF('Required Points'!A:A,'Progress Dashboard'!$B21)+3*COUNTIF('3-Point Items'!A:A,'Progress Dashboard'!$B21)+2*COUNTIF('2-Point Items'!A:A,'Progress Dashboard'!$B21)+1*COUNTIF('1-Point Items'!A:A,'Progress Dashboard'!$B21)</f>
        <v>21</v>
      </c>
      <c r="E21" s="53">
        <f t="shared" si="0"/>
        <v>0</v>
      </c>
    </row>
    <row r="22" spans="2:5" x14ac:dyDescent="0.25">
      <c r="B22" s="51" t="s">
        <v>58</v>
      </c>
      <c r="C22" s="52">
        <f>1*COUNTIFS('Required Points'!G:G,"Yes",'Required Points'!A:A,'Progress Dashboard'!$B22)+3*COUNTIFS('3-Point Items'!G:G,"Yes",'3-Point Items'!A:A,'Progress Dashboard'!$B22)+2*COUNTIFS('2-Point Items'!G:G,"Yes",'2-Point Items'!A:A,'Progress Dashboard'!$B22)+1*COUNTIFS('1-Point Items'!G:G,"Yes",'1-Point Items'!A:A,'Progress Dashboard'!$B22)</f>
        <v>0</v>
      </c>
      <c r="D22" s="52">
        <f>1*COUNTIF('Required Points'!A:A,'Progress Dashboard'!$B22)+3*COUNTIF('3-Point Items'!A:A,'Progress Dashboard'!$B22)+2*COUNTIF('2-Point Items'!A:A,'Progress Dashboard'!$B22)+1*COUNTIF('1-Point Items'!A:A,'Progress Dashboard'!$B22)</f>
        <v>4</v>
      </c>
      <c r="E22" s="53">
        <f t="shared" si="0"/>
        <v>0</v>
      </c>
    </row>
    <row r="23" spans="2:5" x14ac:dyDescent="0.25">
      <c r="B23" s="51" t="s">
        <v>11</v>
      </c>
      <c r="C23" s="52">
        <f>1*COUNTIFS('Required Points'!G:G,"Yes",'Required Points'!A:A,'Progress Dashboard'!$B23)+3*COUNTIFS('3-Point Items'!G:G,"Yes",'3-Point Items'!A:A,'Progress Dashboard'!$B23)+2*COUNTIFS('2-Point Items'!G:G,"Yes",'2-Point Items'!A:A,'Progress Dashboard'!$B23)+1*COUNTIFS('1-Point Items'!G:G,"Yes",'1-Point Items'!A:A,'Progress Dashboard'!$B23)</f>
        <v>0</v>
      </c>
      <c r="D23" s="52">
        <f>1*COUNTIF('Required Points'!A:A,'Progress Dashboard'!$B23)+3*COUNTIF('3-Point Items'!A:A,'Progress Dashboard'!$B23)+2*COUNTIF('2-Point Items'!A:A,'Progress Dashboard'!$B23)+1*COUNTIF('1-Point Items'!A:A,'Progress Dashboard'!$B23)</f>
        <v>1</v>
      </c>
      <c r="E23" s="53">
        <f t="shared" si="0"/>
        <v>0</v>
      </c>
    </row>
    <row r="24" spans="2:5" x14ac:dyDescent="0.25">
      <c r="B24" s="51" t="s">
        <v>8</v>
      </c>
      <c r="C24" s="52">
        <f>1*COUNTIFS('Required Points'!G:G,"Yes",'Required Points'!A:A,'Progress Dashboard'!$B24)+3*COUNTIFS('3-Point Items'!G:G,"Yes",'3-Point Items'!A:A,'Progress Dashboard'!$B24)+2*COUNTIFS('2-Point Items'!G:G,"Yes",'2-Point Items'!A:A,'Progress Dashboard'!$B24)+1*COUNTIFS('1-Point Items'!G:G,"Yes",'1-Point Items'!A:A,'Progress Dashboard'!$B24)</f>
        <v>0</v>
      </c>
      <c r="D24" s="52">
        <f>1*COUNTIF('Required Points'!A:A,'Progress Dashboard'!$B24)+3*COUNTIF('3-Point Items'!A:A,'Progress Dashboard'!$B24)+2*COUNTIF('2-Point Items'!A:A,'Progress Dashboard'!$B24)+1*COUNTIF('1-Point Items'!A:A,'Progress Dashboard'!$B24)</f>
        <v>2</v>
      </c>
      <c r="E24" s="53">
        <f t="shared" si="0"/>
        <v>0</v>
      </c>
    </row>
    <row r="25" spans="2:5" x14ac:dyDescent="0.25">
      <c r="B25" s="55" t="s">
        <v>70</v>
      </c>
      <c r="C25" s="56">
        <f>SUM(C16:C24)</f>
        <v>18</v>
      </c>
      <c r="D25" s="52">
        <f>SUM(D16:D24)</f>
        <v>147</v>
      </c>
      <c r="E25" s="53">
        <f>C25/D25</f>
        <v>0.12244897959183673</v>
      </c>
    </row>
    <row r="27" spans="2:5" x14ac:dyDescent="0.25">
      <c r="B27" s="68" t="s">
        <v>69</v>
      </c>
    </row>
    <row r="28" spans="2:5" ht="30" x14ac:dyDescent="0.25">
      <c r="B28" s="50" t="s">
        <v>0</v>
      </c>
      <c r="C28" s="50" t="s">
        <v>66</v>
      </c>
      <c r="D28" s="50" t="s">
        <v>67</v>
      </c>
      <c r="E28" s="50" t="s">
        <v>61</v>
      </c>
    </row>
    <row r="29" spans="2:5" x14ac:dyDescent="0.25">
      <c r="B29" s="51" t="s">
        <v>62</v>
      </c>
      <c r="C29" s="57">
        <f>COUNTIF('Required Points'!G:G,"Yes")</f>
        <v>6</v>
      </c>
      <c r="D29" s="57">
        <f>COUNTIF('Required Points'!F:F, "Required")</f>
        <v>16</v>
      </c>
      <c r="E29" s="53">
        <f>C29/D29</f>
        <v>0.375</v>
      </c>
    </row>
    <row r="30" spans="2:5" x14ac:dyDescent="0.25">
      <c r="B30" s="51" t="s">
        <v>63</v>
      </c>
      <c r="C30" s="57">
        <f>COUNTIF('1-Point Items'!G:G,"Yes")</f>
        <v>1</v>
      </c>
      <c r="D30" s="57">
        <f>COUNT('1-Point Items'!F:F)</f>
        <v>33</v>
      </c>
      <c r="E30" s="53">
        <f>C30/D30</f>
        <v>3.0303030303030304E-2</v>
      </c>
    </row>
    <row r="31" spans="2:5" x14ac:dyDescent="0.25">
      <c r="B31" s="51" t="s">
        <v>64</v>
      </c>
      <c r="C31" s="57">
        <f>COUNTIF('2-Point Items'!G:G,"Yes")</f>
        <v>4</v>
      </c>
      <c r="D31" s="57">
        <f>COUNT('2-Point Items'!F:F)</f>
        <v>28</v>
      </c>
      <c r="E31" s="53">
        <f>C31/D31</f>
        <v>0.14285714285714285</v>
      </c>
    </row>
    <row r="32" spans="2:5" x14ac:dyDescent="0.25">
      <c r="B32" s="51" t="s">
        <v>65</v>
      </c>
      <c r="C32" s="57">
        <f>COUNTIF('3-Point Items'!G:G,"Yes")</f>
        <v>1</v>
      </c>
      <c r="D32" s="57">
        <f>COUNT('3-Point Items'!F:F)</f>
        <v>14</v>
      </c>
      <c r="E32" s="53">
        <f>C32/D32</f>
        <v>7.1428571428571425E-2</v>
      </c>
    </row>
    <row r="33" spans="2:5" x14ac:dyDescent="0.25">
      <c r="B33" s="55" t="s">
        <v>70</v>
      </c>
      <c r="C33" s="56">
        <f>SUM(C29:C32)</f>
        <v>12</v>
      </c>
      <c r="D33" s="56">
        <f>SUM(D29:D32)</f>
        <v>91</v>
      </c>
      <c r="E33" s="53">
        <f>C33/D33</f>
        <v>0.13186813186813187</v>
      </c>
    </row>
  </sheetData>
  <conditionalFormatting sqref="E16:E25">
    <cfRule type="cellIs" dxfId="27" priority="10" operator="between">
      <formula>0.75</formula>
      <formula>1</formula>
    </cfRule>
    <cfRule type="cellIs" dxfId="26" priority="11" operator="between">
      <formula>0.5</formula>
      <formula>0.75</formula>
    </cfRule>
    <cfRule type="cellIs" dxfId="25" priority="12" operator="between">
      <formula>0.25</formula>
      <formula>0.5</formula>
    </cfRule>
    <cfRule type="cellIs" dxfId="24" priority="13" operator="between">
      <formula>0</formula>
      <formula>0.25</formula>
    </cfRule>
  </conditionalFormatting>
  <conditionalFormatting sqref="C4">
    <cfRule type="cellIs" dxfId="23" priority="5" operator="equal">
      <formula>"Leaf Four"</formula>
    </cfRule>
    <cfRule type="cellIs" dxfId="22" priority="6" operator="equal">
      <formula>"Leaf Three"</formula>
    </cfRule>
    <cfRule type="cellIs" dxfId="21" priority="7" operator="equal">
      <formula>"Leaf Two"</formula>
    </cfRule>
    <cfRule type="cellIs" dxfId="20" priority="8" operator="equal">
      <formula>"Leaf One"</formula>
    </cfRule>
  </conditionalFormatting>
  <conditionalFormatting sqref="E29:E33">
    <cfRule type="cellIs" dxfId="19" priority="1" operator="between">
      <formula>0.75</formula>
      <formula>1</formula>
    </cfRule>
    <cfRule type="cellIs" dxfId="18" priority="2" operator="between">
      <formula>0.5</formula>
      <formula>0.75</formula>
    </cfRule>
    <cfRule type="cellIs" dxfId="17" priority="3" operator="between">
      <formula>0.25</formula>
      <formula>0.5</formula>
    </cfRule>
    <cfRule type="cellIs" dxfId="16" priority="4" operator="between">
      <formula>0</formula>
      <formula>0.25</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99"/>
    <pageSetUpPr fitToPage="1"/>
  </sheetPr>
  <dimension ref="A1:J27"/>
  <sheetViews>
    <sheetView showGridLines="0" zoomScaleNormal="100" workbookViewId="0">
      <pane ySplit="2" topLeftCell="A18" activePane="bottomLeft" state="frozen"/>
      <selection activeCell="A3" sqref="A3"/>
      <selection pane="bottomLeft" activeCell="G2" sqref="G2"/>
    </sheetView>
  </sheetViews>
  <sheetFormatPr defaultRowHeight="15" x14ac:dyDescent="0.25"/>
  <cols>
    <col min="1" max="1" width="21.7109375" style="2" customWidth="1"/>
    <col min="2" max="2" width="28.42578125" style="2" hidden="1" customWidth="1"/>
    <col min="3" max="3" width="23.140625" style="2" customWidth="1"/>
    <col min="4" max="4" width="51" style="2" customWidth="1"/>
    <col min="5" max="5" width="38.85546875" style="10" customWidth="1"/>
    <col min="6" max="6" width="10.140625" style="2" customWidth="1"/>
    <col min="7" max="7" width="12.7109375" style="10" customWidth="1"/>
    <col min="8" max="8" width="3.5703125" style="2" customWidth="1"/>
    <col min="9" max="9" width="15.85546875" style="2" customWidth="1"/>
    <col min="10" max="10" width="14.7109375" style="2" customWidth="1"/>
    <col min="11" max="11" width="26.140625" style="2" customWidth="1"/>
    <col min="12" max="12" width="13.7109375" style="2" customWidth="1"/>
    <col min="13" max="19" width="9.140625" style="2"/>
    <col min="20" max="20" width="18.7109375" style="2" bestFit="1" customWidth="1"/>
    <col min="21" max="16384" width="9.140625" style="2"/>
  </cols>
  <sheetData>
    <row r="1" spans="1:10" ht="55.5" customHeight="1" x14ac:dyDescent="0.25">
      <c r="A1" s="39"/>
      <c r="B1" s="39"/>
      <c r="C1" s="39"/>
      <c r="D1" s="36"/>
      <c r="E1" s="36"/>
      <c r="F1" s="39"/>
      <c r="G1" s="60" t="s">
        <v>49</v>
      </c>
      <c r="H1" s="10"/>
      <c r="I1" s="63" t="s">
        <v>30</v>
      </c>
      <c r="J1" s="64" t="str">
        <f>'Progress Dashboard'!$C$4</f>
        <v>Applicant</v>
      </c>
    </row>
    <row r="2" spans="1:10" s="12" customFormat="1" ht="30" customHeight="1" x14ac:dyDescent="0.25">
      <c r="A2" s="26" t="s">
        <v>0</v>
      </c>
      <c r="B2" s="26" t="s">
        <v>7</v>
      </c>
      <c r="C2" s="26" t="s">
        <v>43</v>
      </c>
      <c r="D2" s="26" t="s">
        <v>22</v>
      </c>
      <c r="E2" s="26" t="s">
        <v>34</v>
      </c>
      <c r="F2" s="26" t="s">
        <v>23</v>
      </c>
      <c r="G2" s="26" t="s">
        <v>25</v>
      </c>
      <c r="H2" s="11"/>
      <c r="I2" s="63" t="s">
        <v>38</v>
      </c>
      <c r="J2" s="64">
        <f>'Progress Dashboard'!$C$5</f>
        <v>18</v>
      </c>
    </row>
    <row r="3" spans="1:10" s="12" customFormat="1" x14ac:dyDescent="0.25">
      <c r="A3" s="16" t="s">
        <v>24</v>
      </c>
      <c r="B3" s="5"/>
      <c r="C3" s="5" t="s">
        <v>44</v>
      </c>
      <c r="D3" s="5" t="s">
        <v>158</v>
      </c>
      <c r="E3" s="27" t="s">
        <v>170</v>
      </c>
      <c r="F3" s="20" t="s">
        <v>62</v>
      </c>
      <c r="G3" s="25" t="s">
        <v>26</v>
      </c>
      <c r="H3" s="11"/>
    </row>
    <row r="4" spans="1:10" s="12" customFormat="1" ht="45" x14ac:dyDescent="0.25">
      <c r="A4" s="16" t="s">
        <v>24</v>
      </c>
      <c r="B4" s="5"/>
      <c r="C4" s="5" t="s">
        <v>44</v>
      </c>
      <c r="D4" s="5" t="s">
        <v>114</v>
      </c>
      <c r="E4" s="27"/>
      <c r="F4" s="20" t="s">
        <v>62</v>
      </c>
      <c r="G4" s="25" t="s">
        <v>26</v>
      </c>
      <c r="H4" s="11"/>
    </row>
    <row r="5" spans="1:10" ht="60" x14ac:dyDescent="0.25">
      <c r="A5" s="5" t="s">
        <v>31</v>
      </c>
      <c r="B5" s="5" t="s">
        <v>6</v>
      </c>
      <c r="C5" s="5" t="s">
        <v>45</v>
      </c>
      <c r="D5" s="5" t="s">
        <v>94</v>
      </c>
      <c r="E5" s="6" t="s">
        <v>204</v>
      </c>
      <c r="F5" s="20" t="s">
        <v>62</v>
      </c>
      <c r="G5" s="25" t="s">
        <v>26</v>
      </c>
    </row>
    <row r="6" spans="1:10" ht="60" x14ac:dyDescent="0.25">
      <c r="A6" s="5" t="s">
        <v>74</v>
      </c>
      <c r="B6" s="5" t="s">
        <v>6</v>
      </c>
      <c r="C6" s="5" t="s">
        <v>44</v>
      </c>
      <c r="D6" s="5" t="s">
        <v>164</v>
      </c>
      <c r="E6" s="69" t="s">
        <v>173</v>
      </c>
      <c r="F6" s="20" t="s">
        <v>62</v>
      </c>
      <c r="G6" s="70" t="s">
        <v>89</v>
      </c>
    </row>
    <row r="7" spans="1:10" ht="45" x14ac:dyDescent="0.25">
      <c r="A7" s="5" t="s">
        <v>74</v>
      </c>
      <c r="B7" s="5" t="s">
        <v>6</v>
      </c>
      <c r="C7" s="5" t="s">
        <v>45</v>
      </c>
      <c r="D7" s="5" t="s">
        <v>95</v>
      </c>
      <c r="E7" s="27" t="s">
        <v>39</v>
      </c>
      <c r="F7" s="20" t="s">
        <v>62</v>
      </c>
      <c r="G7" s="25" t="s">
        <v>26</v>
      </c>
    </row>
    <row r="8" spans="1:10" ht="105" x14ac:dyDescent="0.25">
      <c r="A8" s="5" t="s">
        <v>32</v>
      </c>
      <c r="B8" s="5" t="s">
        <v>3</v>
      </c>
      <c r="C8" s="5" t="s">
        <v>45</v>
      </c>
      <c r="D8" s="5" t="s">
        <v>96</v>
      </c>
      <c r="E8" s="69" t="s">
        <v>172</v>
      </c>
      <c r="F8" s="20" t="s">
        <v>62</v>
      </c>
      <c r="G8" s="70" t="s">
        <v>89</v>
      </c>
      <c r="H8" s="10"/>
    </row>
    <row r="9" spans="1:10" ht="30" x14ac:dyDescent="0.25">
      <c r="A9" s="5" t="s">
        <v>32</v>
      </c>
      <c r="B9" s="5" t="s">
        <v>3</v>
      </c>
      <c r="C9" s="5" t="s">
        <v>44</v>
      </c>
      <c r="D9" s="5" t="s">
        <v>97</v>
      </c>
      <c r="E9" s="27" t="s">
        <v>19</v>
      </c>
      <c r="F9" s="20" t="s">
        <v>62</v>
      </c>
      <c r="G9" s="25" t="s">
        <v>26</v>
      </c>
      <c r="H9" s="10"/>
    </row>
    <row r="10" spans="1:10" ht="30" x14ac:dyDescent="0.25">
      <c r="A10" s="5" t="s">
        <v>32</v>
      </c>
      <c r="B10" s="5" t="s">
        <v>3</v>
      </c>
      <c r="C10" s="5" t="s">
        <v>44</v>
      </c>
      <c r="D10" s="5" t="s">
        <v>98</v>
      </c>
      <c r="E10" s="27" t="s">
        <v>77</v>
      </c>
      <c r="F10" s="20" t="s">
        <v>62</v>
      </c>
      <c r="G10" s="25" t="s">
        <v>26</v>
      </c>
      <c r="H10" s="10"/>
    </row>
    <row r="11" spans="1:10" ht="60" x14ac:dyDescent="0.25">
      <c r="A11" s="5" t="s">
        <v>33</v>
      </c>
      <c r="B11" s="5" t="s">
        <v>3</v>
      </c>
      <c r="C11" s="5" t="s">
        <v>45</v>
      </c>
      <c r="D11" s="5" t="s">
        <v>99</v>
      </c>
      <c r="E11" s="5" t="s">
        <v>174</v>
      </c>
      <c r="F11" s="20" t="s">
        <v>62</v>
      </c>
      <c r="G11" s="70" t="s">
        <v>89</v>
      </c>
      <c r="H11" s="10"/>
    </row>
    <row r="12" spans="1:10" ht="75" x14ac:dyDescent="0.25">
      <c r="A12" s="5" t="s">
        <v>32</v>
      </c>
      <c r="B12" s="5" t="s">
        <v>3</v>
      </c>
      <c r="C12" s="5" t="s">
        <v>45</v>
      </c>
      <c r="D12" s="5" t="s">
        <v>100</v>
      </c>
      <c r="E12" s="69" t="s">
        <v>207</v>
      </c>
      <c r="F12" s="20" t="s">
        <v>62</v>
      </c>
      <c r="G12" s="70" t="s">
        <v>89</v>
      </c>
      <c r="H12" s="10"/>
      <c r="I12" s="10"/>
    </row>
    <row r="13" spans="1:10" ht="195" x14ac:dyDescent="0.25">
      <c r="A13" s="5" t="s">
        <v>32</v>
      </c>
      <c r="B13" s="5" t="s">
        <v>3</v>
      </c>
      <c r="C13" s="5" t="s">
        <v>45</v>
      </c>
      <c r="D13" s="5" t="s">
        <v>101</v>
      </c>
      <c r="E13" s="69" t="s">
        <v>208</v>
      </c>
      <c r="F13" s="20" t="s">
        <v>62</v>
      </c>
      <c r="G13" s="25" t="s">
        <v>26</v>
      </c>
      <c r="H13" s="10"/>
      <c r="I13" s="10"/>
    </row>
    <row r="14" spans="1:10" ht="135" x14ac:dyDescent="0.25">
      <c r="A14" s="16" t="s">
        <v>4</v>
      </c>
      <c r="B14" s="5"/>
      <c r="C14" s="5" t="s">
        <v>44</v>
      </c>
      <c r="D14" s="5" t="s">
        <v>171</v>
      </c>
      <c r="E14" s="27" t="s">
        <v>78</v>
      </c>
      <c r="F14" s="20" t="s">
        <v>62</v>
      </c>
      <c r="G14" s="25" t="s">
        <v>26</v>
      </c>
      <c r="H14" s="10"/>
      <c r="I14" s="10"/>
    </row>
    <row r="15" spans="1:10" ht="60" x14ac:dyDescent="0.25">
      <c r="A15" s="16" t="s">
        <v>4</v>
      </c>
      <c r="B15" s="5"/>
      <c r="C15" s="5" t="s">
        <v>45</v>
      </c>
      <c r="D15" s="5" t="s">
        <v>102</v>
      </c>
      <c r="E15" s="5" t="s">
        <v>76</v>
      </c>
      <c r="F15" s="20" t="s">
        <v>62</v>
      </c>
      <c r="G15" s="25" t="s">
        <v>26</v>
      </c>
      <c r="H15" s="10"/>
      <c r="I15" s="10"/>
    </row>
    <row r="16" spans="1:10" ht="135" x14ac:dyDescent="0.25">
      <c r="A16" s="16" t="s">
        <v>21</v>
      </c>
      <c r="B16" s="5"/>
      <c r="C16" s="5" t="s">
        <v>45</v>
      </c>
      <c r="D16" s="8" t="s">
        <v>103</v>
      </c>
      <c r="E16" s="5" t="s">
        <v>212</v>
      </c>
      <c r="F16" s="20" t="s">
        <v>62</v>
      </c>
      <c r="G16" s="25" t="s">
        <v>26</v>
      </c>
      <c r="H16" s="10"/>
      <c r="I16" s="10"/>
    </row>
    <row r="17" spans="1:9" ht="150" x14ac:dyDescent="0.25">
      <c r="A17" s="16" t="s">
        <v>21</v>
      </c>
      <c r="B17" s="5"/>
      <c r="C17" s="5" t="s">
        <v>45</v>
      </c>
      <c r="D17" s="14" t="s">
        <v>104</v>
      </c>
      <c r="E17" s="69" t="s">
        <v>175</v>
      </c>
      <c r="F17" s="20" t="s">
        <v>62</v>
      </c>
      <c r="G17" s="70" t="s">
        <v>89</v>
      </c>
      <c r="H17" s="10"/>
      <c r="I17" s="10"/>
    </row>
    <row r="18" spans="1:9" ht="60" x14ac:dyDescent="0.25">
      <c r="A18" s="16" t="s">
        <v>21</v>
      </c>
      <c r="B18" s="5"/>
      <c r="C18" s="5" t="s">
        <v>44</v>
      </c>
      <c r="D18" s="5" t="s">
        <v>105</v>
      </c>
      <c r="E18" s="71" t="s">
        <v>184</v>
      </c>
      <c r="F18" s="20" t="s">
        <v>62</v>
      </c>
      <c r="G18" s="70" t="s">
        <v>89</v>
      </c>
      <c r="I18" s="10"/>
    </row>
    <row r="19" spans="1:9" x14ac:dyDescent="0.25">
      <c r="A19" s="15"/>
      <c r="B19" s="15"/>
      <c r="C19" s="15"/>
      <c r="D19" s="15"/>
      <c r="E19" s="15"/>
      <c r="F19" s="15"/>
      <c r="H19" s="18"/>
    </row>
    <row r="20" spans="1:9" x14ac:dyDescent="0.25">
      <c r="A20" s="13"/>
      <c r="B20" s="13"/>
      <c r="C20" s="13"/>
      <c r="D20" s="13"/>
      <c r="E20" s="28"/>
      <c r="F20" s="13"/>
      <c r="G20"/>
    </row>
    <row r="21" spans="1:9" x14ac:dyDescent="0.25">
      <c r="A21" s="13"/>
      <c r="B21" s="13"/>
      <c r="C21" s="13"/>
      <c r="D21" s="13"/>
      <c r="E21" s="28"/>
      <c r="F21" s="13"/>
      <c r="G21"/>
    </row>
    <row r="22" spans="1:9" x14ac:dyDescent="0.25">
      <c r="A22" s="13"/>
      <c r="B22" s="13"/>
      <c r="C22" s="13"/>
      <c r="D22" s="13"/>
      <c r="E22" s="13"/>
      <c r="F22" s="13"/>
    </row>
    <row r="23" spans="1:9" x14ac:dyDescent="0.25">
      <c r="A23" s="13"/>
      <c r="B23" s="13"/>
      <c r="C23" s="13"/>
      <c r="D23" s="13"/>
      <c r="E23" s="13"/>
      <c r="F23" s="13"/>
    </row>
    <row r="24" spans="1:9" x14ac:dyDescent="0.25">
      <c r="A24" s="13"/>
      <c r="B24" s="13"/>
      <c r="C24" s="13"/>
      <c r="D24" s="13"/>
      <c r="E24" s="13"/>
      <c r="F24" s="13"/>
    </row>
    <row r="25" spans="1:9" x14ac:dyDescent="0.25">
      <c r="A25" s="13"/>
      <c r="B25" s="13"/>
      <c r="C25" s="13"/>
      <c r="D25" s="13"/>
      <c r="E25" s="13"/>
      <c r="F25" s="13"/>
    </row>
    <row r="26" spans="1:9" x14ac:dyDescent="0.25">
      <c r="A26" s="13"/>
      <c r="B26" s="13"/>
      <c r="C26" s="13"/>
      <c r="D26" s="13"/>
      <c r="E26" s="13"/>
      <c r="F26" s="13"/>
    </row>
    <row r="27" spans="1:9" x14ac:dyDescent="0.25">
      <c r="A27" s="13"/>
      <c r="B27" s="13"/>
      <c r="C27" s="13"/>
      <c r="D27" s="13"/>
      <c r="E27" s="13"/>
      <c r="F27" s="13"/>
    </row>
  </sheetData>
  <autoFilter ref="A2:G18">
    <sortState ref="A3:G18">
      <sortCondition ref="A2:A18"/>
    </sortState>
  </autoFilter>
  <sortState ref="A3:F33">
    <sortCondition ref="A3:A33"/>
  </sortState>
  <dataConsolidate/>
  <conditionalFormatting sqref="J1">
    <cfRule type="cellIs" dxfId="15" priority="1" operator="equal">
      <formula>"Leaf Four"</formula>
    </cfRule>
    <cfRule type="cellIs" dxfId="14" priority="2" operator="equal">
      <formula>"Leaf Three"</formula>
    </cfRule>
    <cfRule type="cellIs" dxfId="13" priority="3" operator="equal">
      <formula>"Leaf Two"</formula>
    </cfRule>
    <cfRule type="cellIs" dxfId="12" priority="4" operator="equal">
      <formula>"Leaf One"</formula>
    </cfRule>
  </conditionalFormatting>
  <dataValidations count="1">
    <dataValidation type="list" allowBlank="1" showInputMessage="1" showErrorMessage="1" error="Please choose an option from the drop-down list." prompt="Please select one." sqref="G3:G18">
      <formula1>Achieved?</formula1>
    </dataValidation>
  </dataValidations>
  <hyperlinks>
    <hyperlink ref="E7" r:id="rId1" display=" [Green Kitchens Fact Sheet]"/>
    <hyperlink ref="E9" r:id="rId2"/>
    <hyperlink ref="E3" r:id="rId3" display="Harvard Green Office Inventory"/>
    <hyperlink ref="E10" r:id="rId4"/>
    <hyperlink ref="E14" r:id="rId5"/>
  </hyperlinks>
  <pageMargins left="0.7" right="0.7" top="0.75" bottom="0.75" header="0.3" footer="0.3"/>
  <pageSetup scale="57" fitToHeight="0"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pageSetUpPr fitToPage="1"/>
  </sheetPr>
  <dimension ref="A1:L85"/>
  <sheetViews>
    <sheetView showGridLines="0" tabSelected="1" zoomScaleNormal="100" workbookViewId="0">
      <pane ySplit="2" topLeftCell="A4" activePane="bottomLeft" state="frozen"/>
      <selection activeCell="A3" sqref="A3"/>
      <selection pane="bottomLeft" activeCell="E7" sqref="E7"/>
    </sheetView>
  </sheetViews>
  <sheetFormatPr defaultColWidth="9" defaultRowHeight="15" x14ac:dyDescent="0.25"/>
  <cols>
    <col min="1" max="1" width="21.7109375" customWidth="1"/>
    <col min="2" max="2" width="28.42578125" hidden="1" customWidth="1"/>
    <col min="3" max="3" width="23.140625" style="28" customWidth="1"/>
    <col min="4" max="4" width="51" style="28" customWidth="1"/>
    <col min="5" max="5" width="38.85546875" style="28" customWidth="1"/>
    <col min="6" max="6" width="10.140625" customWidth="1"/>
    <col min="7" max="7" width="12.7109375" style="10" customWidth="1"/>
    <col min="8" max="8" width="3.5703125" customWidth="1"/>
    <col min="9" max="9" width="15.85546875" customWidth="1"/>
    <col min="10" max="10" width="14.7109375" customWidth="1"/>
    <col min="11" max="11" width="25.28515625" customWidth="1"/>
    <col min="12" max="12" width="31.28515625" bestFit="1" customWidth="1"/>
  </cols>
  <sheetData>
    <row r="1" spans="1:12" ht="55.5" customHeight="1" x14ac:dyDescent="0.25">
      <c r="A1" s="37"/>
      <c r="B1" s="37"/>
      <c r="C1" s="37"/>
      <c r="D1" s="59"/>
      <c r="E1" s="59"/>
      <c r="F1" s="37"/>
      <c r="G1" s="61" t="s">
        <v>106</v>
      </c>
      <c r="I1" s="63" t="s">
        <v>30</v>
      </c>
      <c r="J1" s="66" t="str">
        <f>'Progress Dashboard'!$C$4</f>
        <v>Applicant</v>
      </c>
    </row>
    <row r="2" spans="1:12" ht="30" customHeight="1" x14ac:dyDescent="0.25">
      <c r="A2" s="26" t="s">
        <v>0</v>
      </c>
      <c r="B2" s="26" t="s">
        <v>7</v>
      </c>
      <c r="C2" s="26" t="s">
        <v>43</v>
      </c>
      <c r="D2" s="26" t="s">
        <v>1</v>
      </c>
      <c r="E2" s="26" t="s">
        <v>34</v>
      </c>
      <c r="F2" s="26" t="s">
        <v>23</v>
      </c>
      <c r="G2" s="26" t="s">
        <v>25</v>
      </c>
      <c r="I2" s="65" t="s">
        <v>38</v>
      </c>
      <c r="J2" s="66">
        <f>'Progress Dashboard'!$C$5</f>
        <v>18</v>
      </c>
      <c r="L2" s="3"/>
    </row>
    <row r="3" spans="1:12" ht="75" x14ac:dyDescent="0.25">
      <c r="A3" s="17" t="s">
        <v>35</v>
      </c>
      <c r="B3" s="7" t="s">
        <v>6</v>
      </c>
      <c r="C3" s="8" t="s">
        <v>44</v>
      </c>
      <c r="D3" s="8" t="s">
        <v>202</v>
      </c>
      <c r="E3" s="73" t="s">
        <v>214</v>
      </c>
      <c r="F3" s="23">
        <v>3</v>
      </c>
      <c r="G3" s="25" t="s">
        <v>26</v>
      </c>
    </row>
    <row r="4" spans="1:12" ht="60" x14ac:dyDescent="0.25">
      <c r="A4" s="17" t="s">
        <v>37</v>
      </c>
      <c r="B4" s="4" t="s">
        <v>3</v>
      </c>
      <c r="C4" s="5" t="s">
        <v>45</v>
      </c>
      <c r="D4" s="35" t="s">
        <v>109</v>
      </c>
      <c r="E4" s="33" t="s">
        <v>165</v>
      </c>
      <c r="F4" s="23">
        <v>3</v>
      </c>
      <c r="G4" s="25" t="s">
        <v>26</v>
      </c>
    </row>
    <row r="5" spans="1:12" ht="60" x14ac:dyDescent="0.25">
      <c r="A5" s="16" t="s">
        <v>37</v>
      </c>
      <c r="B5" s="7" t="s">
        <v>3</v>
      </c>
      <c r="C5" s="8" t="s">
        <v>45</v>
      </c>
      <c r="D5" s="8" t="s">
        <v>110</v>
      </c>
      <c r="E5" s="71" t="s">
        <v>225</v>
      </c>
      <c r="F5" s="23">
        <v>3</v>
      </c>
      <c r="G5" s="25" t="s">
        <v>26</v>
      </c>
    </row>
    <row r="6" spans="1:12" ht="30" x14ac:dyDescent="0.25">
      <c r="A6" s="16" t="s">
        <v>37</v>
      </c>
      <c r="B6" s="4" t="s">
        <v>3</v>
      </c>
      <c r="C6" s="5" t="s">
        <v>45</v>
      </c>
      <c r="D6" s="5" t="s">
        <v>111</v>
      </c>
      <c r="E6" s="69" t="s">
        <v>221</v>
      </c>
      <c r="F6" s="23">
        <v>3</v>
      </c>
      <c r="G6" s="25" t="s">
        <v>26</v>
      </c>
    </row>
    <row r="7" spans="1:12" ht="30" x14ac:dyDescent="0.25">
      <c r="A7" s="16" t="s">
        <v>37</v>
      </c>
      <c r="B7" s="5" t="s">
        <v>3</v>
      </c>
      <c r="C7" s="5" t="s">
        <v>45</v>
      </c>
      <c r="D7" s="5" t="s">
        <v>112</v>
      </c>
      <c r="E7" s="30" t="s">
        <v>203</v>
      </c>
      <c r="F7" s="24">
        <v>3</v>
      </c>
      <c r="G7" s="25" t="s">
        <v>26</v>
      </c>
      <c r="H7" s="74"/>
      <c r="I7" s="75"/>
    </row>
    <row r="8" spans="1:12" ht="45" x14ac:dyDescent="0.25">
      <c r="A8" s="16" t="s">
        <v>37</v>
      </c>
      <c r="B8" s="8" t="s">
        <v>3</v>
      </c>
      <c r="C8" s="8" t="s">
        <v>45</v>
      </c>
      <c r="D8" s="8" t="s">
        <v>113</v>
      </c>
      <c r="E8" s="8"/>
      <c r="F8" s="24">
        <v>3</v>
      </c>
      <c r="G8" s="25" t="s">
        <v>26</v>
      </c>
    </row>
    <row r="9" spans="1:12" ht="45" x14ac:dyDescent="0.25">
      <c r="A9" s="17" t="s">
        <v>4</v>
      </c>
      <c r="B9" s="7"/>
      <c r="C9" s="8" t="s">
        <v>44</v>
      </c>
      <c r="D9" s="8" t="s">
        <v>115</v>
      </c>
      <c r="E9" s="8"/>
      <c r="F9" s="23">
        <v>3</v>
      </c>
      <c r="G9" s="25" t="s">
        <v>26</v>
      </c>
    </row>
    <row r="10" spans="1:12" ht="45" x14ac:dyDescent="0.25">
      <c r="A10" s="16" t="s">
        <v>4</v>
      </c>
      <c r="B10" s="4"/>
      <c r="C10" s="5" t="s">
        <v>44</v>
      </c>
      <c r="D10" s="8" t="s">
        <v>205</v>
      </c>
      <c r="E10" s="69" t="s">
        <v>224</v>
      </c>
      <c r="F10" s="23">
        <v>3</v>
      </c>
      <c r="G10" s="70" t="s">
        <v>89</v>
      </c>
    </row>
    <row r="11" spans="1:12" ht="30" x14ac:dyDescent="0.25">
      <c r="A11" s="16" t="s">
        <v>4</v>
      </c>
      <c r="B11" s="4"/>
      <c r="C11" s="5" t="s">
        <v>45</v>
      </c>
      <c r="D11" s="5" t="s">
        <v>116</v>
      </c>
      <c r="E11" s="5"/>
      <c r="F11" s="23">
        <v>3</v>
      </c>
      <c r="G11" s="25" t="s">
        <v>26</v>
      </c>
    </row>
    <row r="12" spans="1:12" ht="60" x14ac:dyDescent="0.25">
      <c r="A12" s="16" t="s">
        <v>4</v>
      </c>
      <c r="B12" s="5"/>
      <c r="C12" s="5" t="s">
        <v>45</v>
      </c>
      <c r="D12" s="5" t="s">
        <v>206</v>
      </c>
      <c r="E12" s="27" t="s">
        <v>50</v>
      </c>
      <c r="F12" s="24">
        <v>3</v>
      </c>
      <c r="G12" s="25" t="s">
        <v>26</v>
      </c>
      <c r="I12" s="1"/>
    </row>
    <row r="13" spans="1:12" ht="75" x14ac:dyDescent="0.25">
      <c r="A13" s="17" t="s">
        <v>21</v>
      </c>
      <c r="B13" s="4" t="s">
        <v>9</v>
      </c>
      <c r="C13" s="5" t="s">
        <v>45</v>
      </c>
      <c r="D13" s="5" t="s">
        <v>117</v>
      </c>
      <c r="E13" s="5" t="s">
        <v>79</v>
      </c>
      <c r="F13" s="23">
        <v>3</v>
      </c>
      <c r="G13" s="25" t="s">
        <v>26</v>
      </c>
    </row>
    <row r="14" spans="1:12" ht="30" x14ac:dyDescent="0.25">
      <c r="A14" s="16" t="s">
        <v>10</v>
      </c>
      <c r="B14" s="4" t="s">
        <v>12</v>
      </c>
      <c r="C14" s="5" t="s">
        <v>45</v>
      </c>
      <c r="D14" s="5" t="s">
        <v>118</v>
      </c>
      <c r="E14" s="27" t="s">
        <v>55</v>
      </c>
      <c r="F14" s="23">
        <v>3</v>
      </c>
      <c r="G14" s="25" t="s">
        <v>26</v>
      </c>
    </row>
    <row r="15" spans="1:12" ht="45" x14ac:dyDescent="0.25">
      <c r="A15" s="16" t="s">
        <v>10</v>
      </c>
      <c r="B15" s="4" t="s">
        <v>14</v>
      </c>
      <c r="C15" s="5" t="s">
        <v>45</v>
      </c>
      <c r="D15" s="5" t="s">
        <v>119</v>
      </c>
      <c r="E15" s="5"/>
      <c r="F15" s="23">
        <v>3</v>
      </c>
      <c r="G15" s="25" t="s">
        <v>26</v>
      </c>
    </row>
    <row r="16" spans="1:12" ht="60" x14ac:dyDescent="0.25">
      <c r="A16" s="16" t="s">
        <v>21</v>
      </c>
      <c r="B16" s="5"/>
      <c r="C16" s="5" t="s">
        <v>45</v>
      </c>
      <c r="D16" s="8" t="s">
        <v>209</v>
      </c>
      <c r="E16" s="69" t="s">
        <v>223</v>
      </c>
      <c r="F16" s="23">
        <v>3</v>
      </c>
      <c r="G16" s="70" t="s">
        <v>29</v>
      </c>
    </row>
    <row r="19" spans="6:6" x14ac:dyDescent="0.25">
      <c r="F19" s="13"/>
    </row>
    <row r="80" spans="1:10" s="2" customFormat="1" x14ac:dyDescent="0.25">
      <c r="A80"/>
      <c r="B80"/>
      <c r="C80" s="28"/>
      <c r="D80" s="28"/>
      <c r="E80" s="28"/>
      <c r="F80"/>
      <c r="G80" s="10"/>
      <c r="H80"/>
      <c r="I80" s="10"/>
      <c r="J80" s="10"/>
    </row>
    <row r="81" spans="1:10" s="2" customFormat="1" x14ac:dyDescent="0.25">
      <c r="A81"/>
      <c r="B81"/>
      <c r="C81" s="28"/>
      <c r="D81" s="28"/>
      <c r="E81" s="28"/>
      <c r="F81"/>
      <c r="G81" s="10"/>
      <c r="H81"/>
      <c r="I81" s="10"/>
      <c r="J81" s="10"/>
    </row>
    <row r="82" spans="1:10" s="2" customFormat="1" x14ac:dyDescent="0.25">
      <c r="A82"/>
      <c r="B82"/>
      <c r="C82" s="28"/>
      <c r="D82" s="28"/>
      <c r="E82" s="28"/>
      <c r="F82"/>
      <c r="G82" s="10"/>
      <c r="H82"/>
      <c r="I82" s="10"/>
      <c r="J82" s="10"/>
    </row>
    <row r="83" spans="1:10" s="2" customFormat="1" x14ac:dyDescent="0.25">
      <c r="A83"/>
      <c r="B83"/>
      <c r="C83" s="28"/>
      <c r="D83" s="28"/>
      <c r="E83" s="28"/>
      <c r="F83"/>
      <c r="G83" s="10"/>
      <c r="H83"/>
    </row>
    <row r="84" spans="1:10" s="2" customFormat="1" x14ac:dyDescent="0.25">
      <c r="A84"/>
      <c r="B84"/>
      <c r="C84" s="28"/>
      <c r="D84" s="28"/>
      <c r="E84" s="28"/>
      <c r="F84"/>
      <c r="G84" s="10"/>
      <c r="H84"/>
    </row>
    <row r="85" spans="1:10" s="2" customFormat="1" ht="35.25" customHeight="1" x14ac:dyDescent="0.25">
      <c r="A85"/>
      <c r="B85"/>
      <c r="C85" s="28"/>
      <c r="D85" s="28"/>
      <c r="E85" s="28"/>
      <c r="F85"/>
      <c r="G85" s="10"/>
      <c r="H85"/>
    </row>
  </sheetData>
  <autoFilter ref="A2:G2">
    <sortState ref="A3:F80">
      <sortCondition ref="F2"/>
    </sortState>
  </autoFilter>
  <conditionalFormatting sqref="J1">
    <cfRule type="cellIs" dxfId="11" priority="1" operator="equal">
      <formula>"Leaf Four"</formula>
    </cfRule>
    <cfRule type="cellIs" dxfId="10" priority="2" operator="equal">
      <formula>"Leaf Three"</formula>
    </cfRule>
    <cfRule type="cellIs" dxfId="9" priority="3" operator="equal">
      <formula>"Leaf Two"</formula>
    </cfRule>
    <cfRule type="cellIs" dxfId="8" priority="4" operator="equal">
      <formula>"Leaf One"</formula>
    </cfRule>
  </conditionalFormatting>
  <dataValidations count="1">
    <dataValidation type="list" allowBlank="1" showInputMessage="1" showErrorMessage="1" error="Please choose an option from the drop-down list." prompt="Please select one." sqref="G3:G16">
      <formula1>Achieved?</formula1>
    </dataValidation>
  </dataValidations>
  <hyperlinks>
    <hyperlink ref="E12" r:id="rId1" display="[Shut Down Checklist]"/>
    <hyperlink ref="E14" r:id="rId2"/>
  </hyperlinks>
  <pageMargins left="0.7" right="0.7" top="0.75" bottom="0.75" header="0.3" footer="0.3"/>
  <pageSetup scale="57"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L84"/>
  <sheetViews>
    <sheetView showGridLines="0" zoomScaleNormal="100" workbookViewId="0">
      <pane ySplit="2" topLeftCell="A26" activePane="bottomLeft" state="frozen"/>
      <selection activeCell="A3" sqref="A3"/>
      <selection pane="bottomLeft" activeCell="E16" sqref="E16"/>
    </sheetView>
  </sheetViews>
  <sheetFormatPr defaultColWidth="9" defaultRowHeight="15" x14ac:dyDescent="0.25"/>
  <cols>
    <col min="1" max="1" width="21.7109375" customWidth="1"/>
    <col min="2" max="2" width="28.42578125" hidden="1" customWidth="1"/>
    <col min="3" max="3" width="23.140625" style="28" customWidth="1"/>
    <col min="4" max="4" width="51" style="28" customWidth="1"/>
    <col min="5" max="5" width="38.85546875" style="28" customWidth="1"/>
    <col min="6" max="6" width="10.140625" customWidth="1"/>
    <col min="7" max="7" width="12.7109375" style="10" customWidth="1"/>
    <col min="8" max="8" width="3.5703125" customWidth="1"/>
    <col min="9" max="9" width="15.85546875" customWidth="1"/>
    <col min="10" max="10" width="14.7109375" customWidth="1"/>
    <col min="11" max="11" width="25.28515625" customWidth="1"/>
    <col min="12" max="12" width="31.28515625" bestFit="1" customWidth="1"/>
  </cols>
  <sheetData>
    <row r="1" spans="1:12" ht="55.5" customHeight="1" x14ac:dyDescent="0.25">
      <c r="A1" s="37"/>
      <c r="B1" s="37"/>
      <c r="C1" s="37"/>
      <c r="D1" s="59"/>
      <c r="E1" s="59"/>
      <c r="F1" s="37"/>
      <c r="G1" s="61" t="s">
        <v>107</v>
      </c>
      <c r="I1" s="63" t="s">
        <v>30</v>
      </c>
      <c r="J1" s="66" t="str">
        <f>'Progress Dashboard'!$C$4</f>
        <v>Applicant</v>
      </c>
    </row>
    <row r="2" spans="1:12" ht="30" customHeight="1" x14ac:dyDescent="0.25">
      <c r="A2" s="26" t="s">
        <v>0</v>
      </c>
      <c r="B2" s="26" t="s">
        <v>7</v>
      </c>
      <c r="C2" s="26" t="s">
        <v>43</v>
      </c>
      <c r="D2" s="26" t="s">
        <v>1</v>
      </c>
      <c r="E2" s="26" t="s">
        <v>34</v>
      </c>
      <c r="F2" s="26" t="s">
        <v>23</v>
      </c>
      <c r="G2" s="26" t="s">
        <v>25</v>
      </c>
      <c r="I2" s="65" t="s">
        <v>38</v>
      </c>
      <c r="J2" s="66">
        <f>'Progress Dashboard'!$C$5</f>
        <v>18</v>
      </c>
      <c r="L2" s="3"/>
    </row>
    <row r="3" spans="1:12" ht="45" x14ac:dyDescent="0.25">
      <c r="A3" s="16" t="s">
        <v>35</v>
      </c>
      <c r="B3" s="4" t="s">
        <v>6</v>
      </c>
      <c r="C3" s="8" t="s">
        <v>44</v>
      </c>
      <c r="D3" s="5" t="s">
        <v>120</v>
      </c>
      <c r="E3" s="5"/>
      <c r="F3" s="21">
        <v>2</v>
      </c>
      <c r="G3" s="25" t="s">
        <v>26</v>
      </c>
    </row>
    <row r="4" spans="1:12" ht="60" x14ac:dyDescent="0.25">
      <c r="A4" s="17" t="s">
        <v>35</v>
      </c>
      <c r="B4" s="4" t="s">
        <v>6</v>
      </c>
      <c r="C4" s="5" t="s">
        <v>45</v>
      </c>
      <c r="D4" s="5" t="s">
        <v>121</v>
      </c>
      <c r="E4" s="71" t="s">
        <v>190</v>
      </c>
      <c r="F4" s="21">
        <v>2</v>
      </c>
      <c r="G4" s="25" t="s">
        <v>26</v>
      </c>
    </row>
    <row r="5" spans="1:12" ht="30" x14ac:dyDescent="0.25">
      <c r="A5" s="16" t="s">
        <v>35</v>
      </c>
      <c r="B5" s="7" t="s">
        <v>6</v>
      </c>
      <c r="C5" s="8" t="s">
        <v>45</v>
      </c>
      <c r="D5" s="8" t="s">
        <v>122</v>
      </c>
      <c r="E5" s="32" t="s">
        <v>183</v>
      </c>
      <c r="F5" s="21">
        <v>2</v>
      </c>
      <c r="G5" s="25" t="s">
        <v>26</v>
      </c>
    </row>
    <row r="6" spans="1:12" ht="30" x14ac:dyDescent="0.25">
      <c r="A6" s="16" t="s">
        <v>35</v>
      </c>
      <c r="B6" s="4"/>
      <c r="C6" s="5" t="s">
        <v>45</v>
      </c>
      <c r="D6" s="5" t="s">
        <v>123</v>
      </c>
      <c r="E6" s="5"/>
      <c r="F6" s="21">
        <v>2</v>
      </c>
      <c r="G6" s="25" t="s">
        <v>26</v>
      </c>
    </row>
    <row r="7" spans="1:12" ht="60" x14ac:dyDescent="0.25">
      <c r="A7" s="16" t="s">
        <v>35</v>
      </c>
      <c r="B7" s="4"/>
      <c r="C7" s="8" t="s">
        <v>44</v>
      </c>
      <c r="D7" s="5" t="s">
        <v>124</v>
      </c>
      <c r="E7" s="30" t="s">
        <v>80</v>
      </c>
      <c r="F7" s="21">
        <v>2</v>
      </c>
      <c r="G7" s="25" t="s">
        <v>26</v>
      </c>
    </row>
    <row r="8" spans="1:12" ht="30" x14ac:dyDescent="0.25">
      <c r="A8" s="16" t="s">
        <v>35</v>
      </c>
      <c r="B8" s="4"/>
      <c r="C8" s="5" t="s">
        <v>45</v>
      </c>
      <c r="D8" s="5" t="s">
        <v>125</v>
      </c>
      <c r="E8" s="5"/>
      <c r="F8" s="21">
        <v>2</v>
      </c>
      <c r="G8" s="25" t="s">
        <v>26</v>
      </c>
    </row>
    <row r="9" spans="1:12" ht="90" x14ac:dyDescent="0.25">
      <c r="A9" s="17" t="s">
        <v>36</v>
      </c>
      <c r="B9" s="7" t="s">
        <v>2</v>
      </c>
      <c r="C9" s="8" t="s">
        <v>44</v>
      </c>
      <c r="D9" s="8" t="s">
        <v>189</v>
      </c>
      <c r="E9" s="32" t="s">
        <v>81</v>
      </c>
      <c r="F9" s="21">
        <v>2</v>
      </c>
      <c r="G9" s="25" t="s">
        <v>26</v>
      </c>
    </row>
    <row r="10" spans="1:12" ht="45" x14ac:dyDescent="0.25">
      <c r="A10" s="16" t="s">
        <v>36</v>
      </c>
      <c r="B10" s="8" t="s">
        <v>2</v>
      </c>
      <c r="C10" s="8" t="s">
        <v>45</v>
      </c>
      <c r="D10" s="8" t="s">
        <v>126</v>
      </c>
      <c r="E10" s="8" t="s">
        <v>82</v>
      </c>
      <c r="F10" s="21">
        <v>2</v>
      </c>
      <c r="G10" s="25" t="s">
        <v>26</v>
      </c>
    </row>
    <row r="11" spans="1:12" ht="90" x14ac:dyDescent="0.25">
      <c r="A11" s="16" t="s">
        <v>37</v>
      </c>
      <c r="B11" s="4" t="s">
        <v>3</v>
      </c>
      <c r="C11" s="5" t="s">
        <v>45</v>
      </c>
      <c r="D11" s="5" t="s">
        <v>191</v>
      </c>
      <c r="E11" s="27" t="s">
        <v>169</v>
      </c>
      <c r="F11" s="21">
        <v>2</v>
      </c>
      <c r="G11" s="25" t="s">
        <v>26</v>
      </c>
    </row>
    <row r="12" spans="1:12" ht="30" x14ac:dyDescent="0.25">
      <c r="A12" s="16" t="s">
        <v>37</v>
      </c>
      <c r="B12" s="4" t="s">
        <v>3</v>
      </c>
      <c r="C12" s="5" t="s">
        <v>45</v>
      </c>
      <c r="D12" s="8" t="s">
        <v>159</v>
      </c>
      <c r="E12" s="5" t="s">
        <v>176</v>
      </c>
      <c r="F12" s="21">
        <v>2</v>
      </c>
      <c r="G12" s="25" t="s">
        <v>26</v>
      </c>
      <c r="I12" s="1"/>
    </row>
    <row r="13" spans="1:12" ht="45" x14ac:dyDescent="0.25">
      <c r="A13" s="16" t="s">
        <v>37</v>
      </c>
      <c r="B13" s="4" t="s">
        <v>3</v>
      </c>
      <c r="C13" s="5" t="s">
        <v>45</v>
      </c>
      <c r="D13" s="5" t="s">
        <v>194</v>
      </c>
      <c r="E13" s="29" t="s">
        <v>46</v>
      </c>
      <c r="F13" s="21">
        <v>2</v>
      </c>
      <c r="G13" s="25" t="s">
        <v>26</v>
      </c>
    </row>
    <row r="14" spans="1:12" ht="60" x14ac:dyDescent="0.25">
      <c r="A14" s="17" t="s">
        <v>37</v>
      </c>
      <c r="B14" s="7" t="s">
        <v>3</v>
      </c>
      <c r="C14" s="8" t="s">
        <v>45</v>
      </c>
      <c r="D14" s="8" t="s">
        <v>193</v>
      </c>
      <c r="E14" s="32" t="s">
        <v>83</v>
      </c>
      <c r="F14" s="21">
        <v>2</v>
      </c>
      <c r="G14" s="25" t="s">
        <v>26</v>
      </c>
    </row>
    <row r="15" spans="1:12" ht="30" x14ac:dyDescent="0.25">
      <c r="A15" s="16" t="s">
        <v>37</v>
      </c>
      <c r="B15" s="8" t="s">
        <v>3</v>
      </c>
      <c r="C15" s="8" t="s">
        <v>45</v>
      </c>
      <c r="D15" s="8" t="s">
        <v>127</v>
      </c>
      <c r="E15" s="31"/>
      <c r="F15" s="21">
        <v>2</v>
      </c>
      <c r="G15" s="25" t="s">
        <v>26</v>
      </c>
    </row>
    <row r="16" spans="1:12" ht="30" x14ac:dyDescent="0.25">
      <c r="A16" s="16" t="s">
        <v>37</v>
      </c>
      <c r="B16" s="8" t="s">
        <v>3</v>
      </c>
      <c r="C16" s="8" t="s">
        <v>45</v>
      </c>
      <c r="D16" s="8" t="s">
        <v>160</v>
      </c>
      <c r="E16" s="71" t="s">
        <v>195</v>
      </c>
      <c r="F16" s="21">
        <v>2</v>
      </c>
      <c r="G16" s="70" t="s">
        <v>89</v>
      </c>
    </row>
    <row r="17" spans="1:7" ht="60" x14ac:dyDescent="0.25">
      <c r="A17" s="16" t="s">
        <v>37</v>
      </c>
      <c r="B17" s="7" t="s">
        <v>20</v>
      </c>
      <c r="C17" s="8" t="s">
        <v>45</v>
      </c>
      <c r="D17" s="8" t="s">
        <v>196</v>
      </c>
      <c r="E17" s="33" t="s">
        <v>47</v>
      </c>
      <c r="F17" s="21">
        <v>2</v>
      </c>
      <c r="G17" s="25" t="s">
        <v>26</v>
      </c>
    </row>
    <row r="18" spans="1:7" ht="60" x14ac:dyDescent="0.25">
      <c r="A18" s="16" t="s">
        <v>37</v>
      </c>
      <c r="B18" s="4" t="s">
        <v>3</v>
      </c>
      <c r="C18" s="5" t="s">
        <v>45</v>
      </c>
      <c r="D18" s="5" t="s">
        <v>128</v>
      </c>
      <c r="E18" s="69" t="s">
        <v>219</v>
      </c>
      <c r="F18" s="21">
        <v>2</v>
      </c>
      <c r="G18" s="70" t="s">
        <v>89</v>
      </c>
    </row>
    <row r="19" spans="1:7" ht="30" x14ac:dyDescent="0.25">
      <c r="A19" s="16" t="s">
        <v>4</v>
      </c>
      <c r="B19" s="4"/>
      <c r="C19" s="5" t="s">
        <v>44</v>
      </c>
      <c r="D19" s="5" t="s">
        <v>129</v>
      </c>
      <c r="E19" s="5"/>
      <c r="F19" s="21">
        <v>2</v>
      </c>
      <c r="G19" s="25" t="s">
        <v>26</v>
      </c>
    </row>
    <row r="20" spans="1:7" ht="30" x14ac:dyDescent="0.25">
      <c r="A20" s="16" t="s">
        <v>4</v>
      </c>
      <c r="B20" s="4"/>
      <c r="C20" s="5" t="s">
        <v>45</v>
      </c>
      <c r="D20" s="5" t="s">
        <v>84</v>
      </c>
      <c r="E20" s="27" t="s">
        <v>53</v>
      </c>
      <c r="F20" s="21">
        <v>2</v>
      </c>
      <c r="G20" s="25" t="s">
        <v>26</v>
      </c>
    </row>
    <row r="21" spans="1:7" ht="45" x14ac:dyDescent="0.25">
      <c r="A21" s="17" t="s">
        <v>4</v>
      </c>
      <c r="B21" s="4"/>
      <c r="C21" s="5" t="s">
        <v>45</v>
      </c>
      <c r="D21" s="33" t="s">
        <v>130</v>
      </c>
      <c r="E21" s="69" t="s">
        <v>197</v>
      </c>
      <c r="F21" s="21">
        <v>2</v>
      </c>
      <c r="G21" s="70" t="s">
        <v>89</v>
      </c>
    </row>
    <row r="22" spans="1:7" ht="30" x14ac:dyDescent="0.25">
      <c r="A22" s="17" t="s">
        <v>21</v>
      </c>
      <c r="B22" s="4"/>
      <c r="C22" s="5" t="s">
        <v>45</v>
      </c>
      <c r="D22" s="5" t="s">
        <v>131</v>
      </c>
      <c r="E22" s="5"/>
      <c r="F22" s="21">
        <v>2</v>
      </c>
      <c r="G22" s="25" t="s">
        <v>26</v>
      </c>
    </row>
    <row r="23" spans="1:7" ht="60" x14ac:dyDescent="0.25">
      <c r="A23" s="17" t="s">
        <v>21</v>
      </c>
      <c r="B23" s="4"/>
      <c r="C23" s="5" t="s">
        <v>45</v>
      </c>
      <c r="D23" s="8" t="s">
        <v>132</v>
      </c>
      <c r="E23" s="69" t="s">
        <v>220</v>
      </c>
      <c r="F23" s="21">
        <v>2</v>
      </c>
      <c r="G23" s="25" t="s">
        <v>26</v>
      </c>
    </row>
    <row r="24" spans="1:7" x14ac:dyDescent="0.25">
      <c r="A24" s="16" t="s">
        <v>21</v>
      </c>
      <c r="B24" s="4"/>
      <c r="C24" s="5" t="s">
        <v>45</v>
      </c>
      <c r="D24" s="8" t="s">
        <v>198</v>
      </c>
      <c r="E24" s="32" t="s">
        <v>48</v>
      </c>
      <c r="F24" s="21">
        <v>2</v>
      </c>
      <c r="G24" s="25" t="s">
        <v>26</v>
      </c>
    </row>
    <row r="25" spans="1:7" ht="75" x14ac:dyDescent="0.25">
      <c r="A25" s="17" t="s">
        <v>21</v>
      </c>
      <c r="B25" s="4"/>
      <c r="C25" s="5" t="s">
        <v>44</v>
      </c>
      <c r="D25" s="5" t="s">
        <v>199</v>
      </c>
      <c r="E25" s="69" t="s">
        <v>201</v>
      </c>
      <c r="F25" s="21">
        <v>2</v>
      </c>
      <c r="G25" s="70" t="s">
        <v>89</v>
      </c>
    </row>
    <row r="26" spans="1:7" ht="30" x14ac:dyDescent="0.25">
      <c r="A26" s="16" t="s">
        <v>10</v>
      </c>
      <c r="B26" s="4" t="s">
        <v>12</v>
      </c>
      <c r="C26" s="5" t="s">
        <v>44</v>
      </c>
      <c r="D26" s="5" t="s">
        <v>133</v>
      </c>
      <c r="E26" s="69"/>
      <c r="F26" s="21">
        <v>2</v>
      </c>
      <c r="G26" s="25" t="s">
        <v>26</v>
      </c>
    </row>
    <row r="27" spans="1:7" ht="30" x14ac:dyDescent="0.25">
      <c r="A27" s="16" t="s">
        <v>10</v>
      </c>
      <c r="B27" s="4" t="s">
        <v>12</v>
      </c>
      <c r="C27" s="5" t="s">
        <v>45</v>
      </c>
      <c r="D27" s="5" t="s">
        <v>134</v>
      </c>
      <c r="E27" s="5"/>
      <c r="F27" s="21">
        <v>2</v>
      </c>
      <c r="G27" s="25" t="s">
        <v>26</v>
      </c>
    </row>
    <row r="28" spans="1:7" ht="45" x14ac:dyDescent="0.25">
      <c r="A28" s="17" t="s">
        <v>5</v>
      </c>
      <c r="B28" s="8" t="s">
        <v>12</v>
      </c>
      <c r="C28" s="8" t="s">
        <v>45</v>
      </c>
      <c r="D28" s="8" t="s">
        <v>161</v>
      </c>
      <c r="E28" s="29"/>
      <c r="F28" s="21">
        <v>2</v>
      </c>
      <c r="G28" s="25" t="s">
        <v>26</v>
      </c>
    </row>
    <row r="29" spans="1:7" ht="30" x14ac:dyDescent="0.25">
      <c r="A29" s="16" t="s">
        <v>10</v>
      </c>
      <c r="B29" s="5"/>
      <c r="C29" s="5" t="s">
        <v>45</v>
      </c>
      <c r="D29" s="8" t="s">
        <v>200</v>
      </c>
      <c r="E29" s="32" t="s">
        <v>54</v>
      </c>
      <c r="F29" s="22">
        <v>2</v>
      </c>
      <c r="G29" s="25" t="s">
        <v>26</v>
      </c>
    </row>
    <row r="30" spans="1:7" ht="30" x14ac:dyDescent="0.25">
      <c r="A30" s="16" t="s">
        <v>10</v>
      </c>
      <c r="B30" s="4" t="s">
        <v>13</v>
      </c>
      <c r="C30" s="5" t="s">
        <v>45</v>
      </c>
      <c r="D30" s="5" t="s">
        <v>162</v>
      </c>
      <c r="E30" s="27" t="s">
        <v>135</v>
      </c>
      <c r="F30" s="21">
        <v>2</v>
      </c>
      <c r="G30" s="25" t="s">
        <v>26</v>
      </c>
    </row>
    <row r="31" spans="1:7" x14ac:dyDescent="0.25">
      <c r="A31" s="10"/>
      <c r="B31" s="10"/>
      <c r="C31" s="10"/>
      <c r="D31" s="10"/>
      <c r="E31" s="10"/>
      <c r="F31" s="9"/>
    </row>
    <row r="32" spans="1:7" x14ac:dyDescent="0.25">
      <c r="F32" s="13"/>
    </row>
    <row r="79" spans="1:10" s="2" customFormat="1" x14ac:dyDescent="0.25">
      <c r="A79"/>
      <c r="B79"/>
      <c r="C79" s="28"/>
      <c r="D79" s="28"/>
      <c r="E79" s="28"/>
      <c r="F79"/>
      <c r="G79" s="10"/>
      <c r="H79"/>
      <c r="I79" s="10"/>
      <c r="J79" s="10"/>
    </row>
    <row r="80" spans="1:10" s="2" customFormat="1" x14ac:dyDescent="0.25">
      <c r="A80"/>
      <c r="B80"/>
      <c r="C80" s="28"/>
      <c r="D80" s="28"/>
      <c r="E80" s="28"/>
      <c r="F80"/>
      <c r="G80" s="10"/>
      <c r="H80"/>
      <c r="I80" s="10"/>
      <c r="J80" s="10"/>
    </row>
    <row r="81" spans="1:10" s="2" customFormat="1" x14ac:dyDescent="0.25">
      <c r="A81"/>
      <c r="B81"/>
      <c r="C81" s="28"/>
      <c r="D81" s="28"/>
      <c r="E81" s="28"/>
      <c r="F81"/>
      <c r="G81" s="10"/>
      <c r="H81"/>
      <c r="I81" s="10"/>
      <c r="J81" s="10"/>
    </row>
    <row r="82" spans="1:10" s="2" customFormat="1" x14ac:dyDescent="0.25">
      <c r="A82"/>
      <c r="B82"/>
      <c r="C82" s="28"/>
      <c r="D82" s="28"/>
      <c r="E82" s="28"/>
      <c r="F82"/>
      <c r="G82" s="10"/>
      <c r="H82"/>
    </row>
    <row r="83" spans="1:10" s="2" customFormat="1" x14ac:dyDescent="0.25">
      <c r="A83"/>
      <c r="B83"/>
      <c r="C83" s="28"/>
      <c r="D83" s="28"/>
      <c r="E83" s="28"/>
      <c r="F83"/>
      <c r="G83" s="10"/>
      <c r="H83"/>
    </row>
    <row r="84" spans="1:10" s="2" customFormat="1" ht="35.25" customHeight="1" x14ac:dyDescent="0.25">
      <c r="A84"/>
      <c r="B84"/>
      <c r="C84" s="28"/>
      <c r="D84" s="28"/>
      <c r="E84" s="28"/>
      <c r="F84"/>
      <c r="G84" s="10"/>
      <c r="H84"/>
    </row>
  </sheetData>
  <protectedRanges>
    <protectedRange sqref="E5" name="Sorting"/>
  </protectedRanges>
  <autoFilter ref="A2:G2">
    <sortState ref="A3:F80">
      <sortCondition ref="F2"/>
    </sortState>
  </autoFilter>
  <sortState ref="A3:G30">
    <sortCondition sortBy="fontColor" ref="C4"/>
  </sortState>
  <conditionalFormatting sqref="J1">
    <cfRule type="cellIs" dxfId="7" priority="1" operator="equal">
      <formula>"Leaf Four"</formula>
    </cfRule>
    <cfRule type="cellIs" dxfId="6" priority="2" operator="equal">
      <formula>"Leaf Three"</formula>
    </cfRule>
    <cfRule type="cellIs" dxfId="5" priority="3" operator="equal">
      <formula>"Leaf Two"</formula>
    </cfRule>
    <cfRule type="cellIs" dxfId="4" priority="4" operator="equal">
      <formula>"Leaf One"</formula>
    </cfRule>
  </conditionalFormatting>
  <dataValidations count="1">
    <dataValidation type="list" allowBlank="1" showInputMessage="1" showErrorMessage="1" error="Please choose an option from the drop-down list." prompt="Please select one." sqref="G3:G30">
      <formula1>Achieved?</formula1>
    </dataValidation>
  </dataValidations>
  <hyperlinks>
    <hyperlink ref="E14" r:id="rId1" display="See the green.harvard.edu calendar for upcoming freecycle events."/>
    <hyperlink ref="E24" r:id="rId2"/>
    <hyperlink ref="E9" r:id="rId3" display="[More information on CommuterChoice]"/>
    <hyperlink ref="E11" r:id="rId4" display="[Information on the Harvard Recycling and Surplus Center]"/>
    <hyperlink ref="E20" r:id="rId5"/>
    <hyperlink ref="E29" r:id="rId6"/>
    <hyperlink ref="E30" r:id="rId7" display="[Healthy Eating Tip]"/>
    <hyperlink ref="E5" r:id="rId8"/>
  </hyperlinks>
  <pageMargins left="0.7" right="0.7" top="0.75" bottom="0.75" header="0.3" footer="0.3"/>
  <pageSetup scale="77" fitToHeight="0" orientation="landscape"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50021"/>
    <pageSetUpPr fitToPage="1"/>
  </sheetPr>
  <dimension ref="A1:L88"/>
  <sheetViews>
    <sheetView showGridLines="0" zoomScaleNormal="100" workbookViewId="0">
      <pane ySplit="2" topLeftCell="A3" activePane="bottomLeft" state="frozen"/>
      <selection activeCell="A3" sqref="A3"/>
      <selection pane="bottomLeft" activeCell="D3" sqref="D3"/>
    </sheetView>
  </sheetViews>
  <sheetFormatPr defaultColWidth="9" defaultRowHeight="15" x14ac:dyDescent="0.25"/>
  <cols>
    <col min="1" max="1" width="21.7109375" customWidth="1"/>
    <col min="2" max="2" width="28.42578125" hidden="1" customWidth="1"/>
    <col min="3" max="3" width="23.140625" style="28" customWidth="1"/>
    <col min="4" max="4" width="51" style="28" customWidth="1"/>
    <col min="5" max="5" width="38.85546875" style="28" customWidth="1"/>
    <col min="6" max="6" width="10.140625" customWidth="1"/>
    <col min="7" max="7" width="12.7109375" style="10" customWidth="1"/>
    <col min="8" max="8" width="3.5703125" customWidth="1"/>
    <col min="9" max="9" width="15.85546875" customWidth="1"/>
    <col min="10" max="10" width="14.7109375" customWidth="1"/>
    <col min="11" max="11" width="25.28515625" customWidth="1"/>
    <col min="12" max="12" width="31.28515625" bestFit="1" customWidth="1"/>
  </cols>
  <sheetData>
    <row r="1" spans="1:12" ht="55.5" customHeight="1" x14ac:dyDescent="0.25">
      <c r="A1" s="38"/>
      <c r="B1" s="38"/>
      <c r="C1" s="38"/>
      <c r="D1" s="58"/>
      <c r="E1" s="58"/>
      <c r="F1" s="38"/>
      <c r="G1" s="62" t="s">
        <v>108</v>
      </c>
      <c r="I1" s="63" t="s">
        <v>30</v>
      </c>
      <c r="J1" s="66" t="str">
        <f>'Progress Dashboard'!$C$4</f>
        <v>Applicant</v>
      </c>
    </row>
    <row r="2" spans="1:12" ht="30" customHeight="1" x14ac:dyDescent="0.25">
      <c r="A2" s="26" t="s">
        <v>0</v>
      </c>
      <c r="B2" s="26" t="s">
        <v>7</v>
      </c>
      <c r="C2" s="26" t="s">
        <v>43</v>
      </c>
      <c r="D2" s="26" t="s">
        <v>1</v>
      </c>
      <c r="E2" s="26" t="s">
        <v>34</v>
      </c>
      <c r="F2" s="26" t="s">
        <v>23</v>
      </c>
      <c r="G2" s="26" t="s">
        <v>25</v>
      </c>
      <c r="I2" s="65" t="s">
        <v>38</v>
      </c>
      <c r="J2" s="66">
        <f>'Progress Dashboard'!$C$5</f>
        <v>18</v>
      </c>
      <c r="L2" s="3"/>
    </row>
    <row r="3" spans="1:12" ht="45" x14ac:dyDescent="0.25">
      <c r="A3" s="16" t="s">
        <v>35</v>
      </c>
      <c r="B3" s="4" t="s">
        <v>6</v>
      </c>
      <c r="C3" s="5" t="s">
        <v>45</v>
      </c>
      <c r="D3" s="5" t="s">
        <v>136</v>
      </c>
      <c r="E3" s="76" t="s">
        <v>218</v>
      </c>
      <c r="F3" s="19">
        <v>1</v>
      </c>
      <c r="G3" s="25" t="s">
        <v>26</v>
      </c>
    </row>
    <row r="4" spans="1:12" ht="60" x14ac:dyDescent="0.25">
      <c r="A4" s="17" t="s">
        <v>35</v>
      </c>
      <c r="B4" s="5" t="s">
        <v>6</v>
      </c>
      <c r="C4" s="5" t="s">
        <v>45</v>
      </c>
      <c r="D4" s="5" t="s">
        <v>182</v>
      </c>
      <c r="E4" s="2" t="s">
        <v>85</v>
      </c>
      <c r="F4" s="19">
        <v>1</v>
      </c>
      <c r="G4" s="25" t="s">
        <v>26</v>
      </c>
    </row>
    <row r="5" spans="1:12" ht="30" x14ac:dyDescent="0.25">
      <c r="A5" s="17" t="s">
        <v>35</v>
      </c>
      <c r="B5" s="7" t="s">
        <v>6</v>
      </c>
      <c r="C5" s="8" t="s">
        <v>45</v>
      </c>
      <c r="D5" s="8" t="s">
        <v>137</v>
      </c>
      <c r="E5" s="27" t="s">
        <v>52</v>
      </c>
      <c r="F5" s="19">
        <v>1</v>
      </c>
      <c r="G5" s="25" t="s">
        <v>26</v>
      </c>
    </row>
    <row r="6" spans="1:12" ht="60" x14ac:dyDescent="0.25">
      <c r="A6" s="16" t="s">
        <v>37</v>
      </c>
      <c r="B6" s="4" t="s">
        <v>3</v>
      </c>
      <c r="C6" s="5" t="s">
        <v>44</v>
      </c>
      <c r="D6" s="5" t="s">
        <v>138</v>
      </c>
      <c r="E6" s="5" t="s">
        <v>90</v>
      </c>
      <c r="F6" s="19">
        <v>1</v>
      </c>
      <c r="G6" s="25" t="s">
        <v>26</v>
      </c>
    </row>
    <row r="7" spans="1:12" ht="45" x14ac:dyDescent="0.25">
      <c r="A7" s="16" t="s">
        <v>37</v>
      </c>
      <c r="B7" s="4" t="s">
        <v>3</v>
      </c>
      <c r="C7" s="5" t="s">
        <v>45</v>
      </c>
      <c r="D7" s="5" t="s">
        <v>177</v>
      </c>
      <c r="E7" s="32" t="s">
        <v>178</v>
      </c>
      <c r="F7" s="19">
        <v>1</v>
      </c>
      <c r="G7" s="25" t="s">
        <v>26</v>
      </c>
    </row>
    <row r="8" spans="1:12" ht="90" x14ac:dyDescent="0.25">
      <c r="A8" s="16" t="s">
        <v>37</v>
      </c>
      <c r="B8" s="4" t="s">
        <v>3</v>
      </c>
      <c r="C8" s="5" t="s">
        <v>45</v>
      </c>
      <c r="D8" s="30" t="s">
        <v>139</v>
      </c>
      <c r="E8" s="5" t="s">
        <v>42</v>
      </c>
      <c r="F8" s="19">
        <v>1</v>
      </c>
      <c r="G8" s="25" t="s">
        <v>26</v>
      </c>
    </row>
    <row r="9" spans="1:12" ht="45" x14ac:dyDescent="0.25">
      <c r="A9" s="16" t="s">
        <v>37</v>
      </c>
      <c r="B9" s="4" t="s">
        <v>3</v>
      </c>
      <c r="C9" s="5" t="s">
        <v>45</v>
      </c>
      <c r="D9" s="5" t="s">
        <v>140</v>
      </c>
      <c r="E9" s="27" t="s">
        <v>40</v>
      </c>
      <c r="F9" s="19">
        <v>1</v>
      </c>
      <c r="G9" s="25" t="s">
        <v>26</v>
      </c>
    </row>
    <row r="10" spans="1:12" ht="45" x14ac:dyDescent="0.25">
      <c r="A10" s="16" t="s">
        <v>37</v>
      </c>
      <c r="B10" s="4" t="s">
        <v>3</v>
      </c>
      <c r="C10" s="5" t="s">
        <v>44</v>
      </c>
      <c r="D10" s="5" t="s">
        <v>179</v>
      </c>
      <c r="E10" s="69" t="s">
        <v>210</v>
      </c>
      <c r="F10" s="19">
        <v>1</v>
      </c>
      <c r="G10" s="25" t="s">
        <v>26</v>
      </c>
    </row>
    <row r="11" spans="1:12" ht="30" x14ac:dyDescent="0.25">
      <c r="A11" s="16" t="s">
        <v>37</v>
      </c>
      <c r="B11" s="4" t="s">
        <v>3</v>
      </c>
      <c r="C11" s="5" t="s">
        <v>45</v>
      </c>
      <c r="D11" s="5" t="s">
        <v>141</v>
      </c>
      <c r="E11" s="69" t="s">
        <v>216</v>
      </c>
      <c r="F11" s="19">
        <v>1</v>
      </c>
      <c r="G11" s="25" t="s">
        <v>26</v>
      </c>
    </row>
    <row r="12" spans="1:12" ht="30" x14ac:dyDescent="0.25">
      <c r="A12" s="16" t="s">
        <v>37</v>
      </c>
      <c r="B12" s="4" t="s">
        <v>3</v>
      </c>
      <c r="C12" s="5" t="s">
        <v>44</v>
      </c>
      <c r="D12" s="5" t="s">
        <v>142</v>
      </c>
      <c r="E12" s="32" t="s">
        <v>166</v>
      </c>
      <c r="F12" s="19">
        <v>1</v>
      </c>
      <c r="G12" s="25" t="s">
        <v>26</v>
      </c>
      <c r="I12" s="1"/>
    </row>
    <row r="13" spans="1:12" ht="30" x14ac:dyDescent="0.25">
      <c r="A13" s="16" t="s">
        <v>37</v>
      </c>
      <c r="B13" s="4" t="s">
        <v>3</v>
      </c>
      <c r="C13" s="5" t="s">
        <v>44</v>
      </c>
      <c r="D13" s="5" t="s">
        <v>180</v>
      </c>
      <c r="E13" s="69" t="s">
        <v>213</v>
      </c>
      <c r="F13" s="19">
        <v>1</v>
      </c>
      <c r="G13" s="70" t="s">
        <v>89</v>
      </c>
    </row>
    <row r="14" spans="1:12" ht="45" x14ac:dyDescent="0.25">
      <c r="A14" s="16" t="s">
        <v>37</v>
      </c>
      <c r="B14" s="4" t="s">
        <v>3</v>
      </c>
      <c r="C14" s="5" t="s">
        <v>45</v>
      </c>
      <c r="D14" s="5" t="s">
        <v>143</v>
      </c>
      <c r="E14" s="30" t="s">
        <v>86</v>
      </c>
      <c r="F14" s="19">
        <v>1</v>
      </c>
      <c r="G14" s="25" t="s">
        <v>26</v>
      </c>
    </row>
    <row r="15" spans="1:12" ht="74.25" x14ac:dyDescent="0.25">
      <c r="A15" s="16" t="s">
        <v>37</v>
      </c>
      <c r="B15" s="4" t="s">
        <v>3</v>
      </c>
      <c r="C15" s="5" t="s">
        <v>45</v>
      </c>
      <c r="D15" s="8" t="s">
        <v>185</v>
      </c>
      <c r="E15" s="69" t="s">
        <v>186</v>
      </c>
      <c r="F15" s="19">
        <v>1</v>
      </c>
      <c r="G15" s="25" t="s">
        <v>26</v>
      </c>
    </row>
    <row r="16" spans="1:12" ht="30" x14ac:dyDescent="0.25">
      <c r="A16" s="16" t="s">
        <v>4</v>
      </c>
      <c r="B16" s="4"/>
      <c r="C16" s="5" t="s">
        <v>45</v>
      </c>
      <c r="D16" s="8" t="s">
        <v>157</v>
      </c>
      <c r="E16" s="27"/>
      <c r="F16" s="19">
        <v>1</v>
      </c>
      <c r="G16" s="25" t="s">
        <v>26</v>
      </c>
    </row>
    <row r="17" spans="1:7" ht="45" x14ac:dyDescent="0.25">
      <c r="A17" s="16" t="s">
        <v>4</v>
      </c>
      <c r="B17" s="4"/>
      <c r="C17" s="5" t="s">
        <v>45</v>
      </c>
      <c r="D17" s="8" t="s">
        <v>167</v>
      </c>
      <c r="E17" s="33" t="s">
        <v>93</v>
      </c>
      <c r="F17" s="19">
        <v>1</v>
      </c>
      <c r="G17" s="25" t="s">
        <v>26</v>
      </c>
    </row>
    <row r="18" spans="1:7" ht="45" x14ac:dyDescent="0.25">
      <c r="A18" s="16" t="s">
        <v>4</v>
      </c>
      <c r="B18" s="4"/>
      <c r="C18" s="8" t="s">
        <v>44</v>
      </c>
      <c r="D18" s="8" t="s">
        <v>144</v>
      </c>
      <c r="E18" s="69"/>
      <c r="F18" s="19">
        <v>1</v>
      </c>
      <c r="G18" s="25" t="s">
        <v>26</v>
      </c>
    </row>
    <row r="19" spans="1:7" ht="45" x14ac:dyDescent="0.25">
      <c r="A19" s="17" t="s">
        <v>4</v>
      </c>
      <c r="B19" s="7"/>
      <c r="C19" s="8" t="s">
        <v>45</v>
      </c>
      <c r="D19" s="8" t="s">
        <v>145</v>
      </c>
      <c r="E19" s="33" t="s">
        <v>192</v>
      </c>
      <c r="F19" s="19">
        <v>1</v>
      </c>
      <c r="G19" s="25" t="s">
        <v>26</v>
      </c>
    </row>
    <row r="20" spans="1:7" ht="45" x14ac:dyDescent="0.25">
      <c r="A20" s="16" t="s">
        <v>4</v>
      </c>
      <c r="B20" s="4"/>
      <c r="C20" s="5" t="s">
        <v>45</v>
      </c>
      <c r="D20" s="5" t="s">
        <v>146</v>
      </c>
      <c r="E20" s="5"/>
      <c r="F20" s="19">
        <v>1</v>
      </c>
      <c r="G20" s="25" t="s">
        <v>26</v>
      </c>
    </row>
    <row r="21" spans="1:7" ht="30" x14ac:dyDescent="0.25">
      <c r="A21" s="17" t="s">
        <v>4</v>
      </c>
      <c r="B21" s="4"/>
      <c r="C21" s="5" t="s">
        <v>45</v>
      </c>
      <c r="D21" s="5" t="s">
        <v>147</v>
      </c>
      <c r="E21" s="31"/>
      <c r="F21" s="19">
        <v>1</v>
      </c>
      <c r="G21" s="25" t="s">
        <v>26</v>
      </c>
    </row>
    <row r="22" spans="1:7" ht="45" x14ac:dyDescent="0.25">
      <c r="A22" s="17" t="s">
        <v>4</v>
      </c>
      <c r="B22" s="8"/>
      <c r="C22" s="8" t="s">
        <v>44</v>
      </c>
      <c r="D22" s="8" t="s">
        <v>148</v>
      </c>
      <c r="E22" s="5" t="s">
        <v>87</v>
      </c>
      <c r="F22" s="19">
        <v>1</v>
      </c>
      <c r="G22" s="25" t="s">
        <v>26</v>
      </c>
    </row>
    <row r="23" spans="1:7" ht="30" x14ac:dyDescent="0.25">
      <c r="A23" s="17" t="s">
        <v>4</v>
      </c>
      <c r="B23" s="8"/>
      <c r="C23" s="8" t="s">
        <v>44</v>
      </c>
      <c r="D23" s="8" t="s">
        <v>181</v>
      </c>
      <c r="E23" s="8" t="s">
        <v>91</v>
      </c>
      <c r="F23" s="20">
        <v>1</v>
      </c>
      <c r="G23" s="25" t="s">
        <v>26</v>
      </c>
    </row>
    <row r="24" spans="1:7" x14ac:dyDescent="0.25">
      <c r="A24" s="16" t="s">
        <v>21</v>
      </c>
      <c r="B24" s="4"/>
      <c r="C24" s="5" t="s">
        <v>45</v>
      </c>
      <c r="D24" s="5" t="s">
        <v>149</v>
      </c>
      <c r="E24" s="5"/>
      <c r="F24" s="19">
        <v>1</v>
      </c>
      <c r="G24" s="25" t="s">
        <v>26</v>
      </c>
    </row>
    <row r="25" spans="1:7" ht="45" x14ac:dyDescent="0.25">
      <c r="A25" s="16" t="s">
        <v>21</v>
      </c>
      <c r="B25" s="8"/>
      <c r="C25" s="8" t="s">
        <v>45</v>
      </c>
      <c r="D25" s="8" t="s">
        <v>150</v>
      </c>
      <c r="E25" s="33" t="s">
        <v>92</v>
      </c>
      <c r="F25" s="19">
        <v>1</v>
      </c>
      <c r="G25" s="25" t="s">
        <v>26</v>
      </c>
    </row>
    <row r="26" spans="1:7" ht="60" x14ac:dyDescent="0.25">
      <c r="A26" s="17" t="s">
        <v>21</v>
      </c>
      <c r="B26" s="4"/>
      <c r="C26" s="5" t="s">
        <v>45</v>
      </c>
      <c r="D26" s="5" t="s">
        <v>151</v>
      </c>
      <c r="E26" s="5" t="s">
        <v>215</v>
      </c>
      <c r="F26" s="19">
        <v>1</v>
      </c>
      <c r="G26" s="25" t="s">
        <v>26</v>
      </c>
    </row>
    <row r="27" spans="1:7" ht="60" x14ac:dyDescent="0.25">
      <c r="A27" s="16" t="s">
        <v>21</v>
      </c>
      <c r="B27" s="4"/>
      <c r="C27" s="5" t="s">
        <v>45</v>
      </c>
      <c r="D27" s="8" t="s">
        <v>211</v>
      </c>
      <c r="E27" s="71" t="s">
        <v>217</v>
      </c>
      <c r="F27" s="19">
        <v>1</v>
      </c>
      <c r="G27" s="25" t="s">
        <v>26</v>
      </c>
    </row>
    <row r="28" spans="1:7" ht="45" x14ac:dyDescent="0.25">
      <c r="A28" s="16" t="s">
        <v>10</v>
      </c>
      <c r="B28" s="4" t="s">
        <v>14</v>
      </c>
      <c r="C28" s="5" t="s">
        <v>45</v>
      </c>
      <c r="D28" s="8" t="s">
        <v>152</v>
      </c>
      <c r="E28" s="8" t="s">
        <v>153</v>
      </c>
      <c r="F28" s="19">
        <v>1</v>
      </c>
      <c r="G28" s="25" t="s">
        <v>26</v>
      </c>
    </row>
    <row r="29" spans="1:7" ht="30" x14ac:dyDescent="0.25">
      <c r="A29" s="17" t="s">
        <v>10</v>
      </c>
      <c r="B29" s="7"/>
      <c r="C29" s="8" t="s">
        <v>45</v>
      </c>
      <c r="D29" s="8" t="s">
        <v>154</v>
      </c>
      <c r="E29" s="32" t="s">
        <v>168</v>
      </c>
      <c r="F29" s="19">
        <v>1</v>
      </c>
      <c r="G29" s="25" t="s">
        <v>26</v>
      </c>
    </row>
    <row r="30" spans="1:7" x14ac:dyDescent="0.25">
      <c r="A30" s="17" t="s">
        <v>10</v>
      </c>
      <c r="B30" s="7"/>
      <c r="C30" s="8" t="s">
        <v>45</v>
      </c>
      <c r="D30" s="8" t="s">
        <v>155</v>
      </c>
      <c r="E30" s="8"/>
      <c r="F30" s="19">
        <v>1</v>
      </c>
      <c r="G30" s="25" t="s">
        <v>26</v>
      </c>
    </row>
    <row r="31" spans="1:7" ht="30" x14ac:dyDescent="0.25">
      <c r="A31" s="17" t="s">
        <v>10</v>
      </c>
      <c r="B31" s="7"/>
      <c r="C31" s="8" t="s">
        <v>45</v>
      </c>
      <c r="D31" s="8" t="s">
        <v>187</v>
      </c>
      <c r="E31" s="72" t="s">
        <v>188</v>
      </c>
      <c r="F31" s="19">
        <v>1</v>
      </c>
      <c r="G31" s="25" t="s">
        <v>26</v>
      </c>
    </row>
    <row r="32" spans="1:7" ht="45" x14ac:dyDescent="0.25">
      <c r="A32" s="16" t="s">
        <v>11</v>
      </c>
      <c r="B32" s="4"/>
      <c r="C32" s="5" t="s">
        <v>45</v>
      </c>
      <c r="D32" s="5" t="s">
        <v>88</v>
      </c>
      <c r="E32" s="5"/>
      <c r="F32" s="19">
        <v>1</v>
      </c>
      <c r="G32" s="25" t="s">
        <v>26</v>
      </c>
    </row>
    <row r="33" spans="1:7" ht="45" x14ac:dyDescent="0.25">
      <c r="A33" s="16" t="s">
        <v>8</v>
      </c>
      <c r="B33" s="4"/>
      <c r="C33" s="5" t="s">
        <v>45</v>
      </c>
      <c r="D33" s="5" t="s">
        <v>156</v>
      </c>
      <c r="E33" s="5" t="s">
        <v>41</v>
      </c>
      <c r="F33" s="19">
        <v>1</v>
      </c>
      <c r="G33" s="25" t="s">
        <v>26</v>
      </c>
    </row>
    <row r="34" spans="1:7" ht="45" hidden="1" x14ac:dyDescent="0.25">
      <c r="A34" s="17" t="s">
        <v>8</v>
      </c>
      <c r="B34" s="7"/>
      <c r="C34" s="8" t="s">
        <v>45</v>
      </c>
      <c r="D34" s="33" t="s">
        <v>222</v>
      </c>
      <c r="E34" s="32" t="s">
        <v>51</v>
      </c>
      <c r="F34" s="19">
        <v>1</v>
      </c>
      <c r="G34" s="25" t="s">
        <v>26</v>
      </c>
    </row>
    <row r="35" spans="1:7" ht="30" x14ac:dyDescent="0.25">
      <c r="A35" s="16" t="s">
        <v>10</v>
      </c>
      <c r="B35" s="5"/>
      <c r="C35" s="5" t="s">
        <v>45</v>
      </c>
      <c r="D35" s="5" t="s">
        <v>163</v>
      </c>
      <c r="E35" s="27" t="s">
        <v>39</v>
      </c>
      <c r="F35" s="19">
        <v>1</v>
      </c>
      <c r="G35" s="25" t="s">
        <v>26</v>
      </c>
    </row>
    <row r="37" spans="1:7" x14ac:dyDescent="0.25">
      <c r="F37" s="13"/>
    </row>
    <row r="83" spans="1:10" s="2" customFormat="1" x14ac:dyDescent="0.25">
      <c r="A83"/>
      <c r="B83"/>
      <c r="C83" s="28"/>
      <c r="D83" s="28"/>
      <c r="E83" s="28"/>
      <c r="F83"/>
      <c r="G83" s="10"/>
      <c r="H83"/>
      <c r="I83" s="10"/>
      <c r="J83" s="10"/>
    </row>
    <row r="84" spans="1:10" s="2" customFormat="1" x14ac:dyDescent="0.25">
      <c r="A84"/>
      <c r="B84"/>
      <c r="C84" s="28"/>
      <c r="D84" s="28"/>
      <c r="E84" s="28"/>
      <c r="F84"/>
      <c r="G84" s="10"/>
      <c r="H84"/>
      <c r="I84" s="10"/>
      <c r="J84" s="10"/>
    </row>
    <row r="85" spans="1:10" s="2" customFormat="1" x14ac:dyDescent="0.25">
      <c r="A85"/>
      <c r="B85"/>
      <c r="C85" s="28"/>
      <c r="D85" s="28"/>
      <c r="E85" s="28"/>
      <c r="F85"/>
      <c r="G85" s="10"/>
      <c r="H85"/>
      <c r="I85" s="10"/>
      <c r="J85" s="10"/>
    </row>
    <row r="86" spans="1:10" s="2" customFormat="1" x14ac:dyDescent="0.25">
      <c r="A86"/>
      <c r="B86"/>
      <c r="C86" s="28"/>
      <c r="D86" s="28"/>
      <c r="E86" s="28"/>
      <c r="F86"/>
      <c r="G86" s="10"/>
      <c r="H86"/>
    </row>
    <row r="87" spans="1:10" s="2" customFormat="1" x14ac:dyDescent="0.25">
      <c r="A87"/>
      <c r="B87"/>
      <c r="C87" s="28"/>
      <c r="D87" s="28"/>
      <c r="E87" s="28"/>
      <c r="F87"/>
      <c r="G87" s="10"/>
      <c r="H87"/>
    </row>
    <row r="88" spans="1:10" s="2" customFormat="1" ht="35.25" customHeight="1" x14ac:dyDescent="0.25">
      <c r="A88"/>
      <c r="B88"/>
      <c r="C88" s="28"/>
      <c r="D88" s="28"/>
      <c r="E88" s="28"/>
      <c r="F88"/>
      <c r="G88" s="10"/>
      <c r="H88"/>
    </row>
  </sheetData>
  <autoFilter ref="A2:G2">
    <sortState ref="A3:F35">
      <sortCondition ref="A2"/>
    </sortState>
  </autoFilter>
  <conditionalFormatting sqref="J1">
    <cfRule type="cellIs" dxfId="3" priority="1" operator="equal">
      <formula>"Leaf Four"</formula>
    </cfRule>
    <cfRule type="cellIs" dxfId="2" priority="2" operator="equal">
      <formula>"Leaf Three"</formula>
    </cfRule>
    <cfRule type="cellIs" dxfId="1" priority="3" operator="equal">
      <formula>"Leaf Two"</formula>
    </cfRule>
    <cfRule type="cellIs" dxfId="0" priority="4" operator="equal">
      <formula>"Leaf One"</formula>
    </cfRule>
  </conditionalFormatting>
  <dataValidations count="1">
    <dataValidation type="list" allowBlank="1" showInputMessage="1" showErrorMessage="1" error="Please choose an option from the drop-down list." prompt="Please select one." sqref="G3:G35">
      <formula1>Achieved?</formula1>
    </dataValidation>
  </dataValidations>
  <hyperlinks>
    <hyperlink ref="E35" r:id="rId1"/>
    <hyperlink ref="E34" r:id="rId2"/>
    <hyperlink ref="E5" r:id="rId3"/>
    <hyperlink ref="E9" r:id="rId4"/>
    <hyperlink ref="E29" r:id="rId5" display="[More information on Healthy Harvard, including Mindfulness at Work]"/>
    <hyperlink ref="E12" r:id="rId6"/>
    <hyperlink ref="E7" r:id="rId7"/>
  </hyperlinks>
  <pageMargins left="0.7" right="0.7" top="0.75" bottom="0.75" header="0.3" footer="0.3"/>
  <pageSetup scale="77" fitToHeight="0" orientation="landscape" r:id="rId8"/>
  <rowBreaks count="1" manualBreakCount="1">
    <brk id="13" max="6" man="1"/>
  </rowBreaks>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Read Me</vt:lpstr>
      <vt:lpstr>Progress Dashboard</vt:lpstr>
      <vt:lpstr>Required Points</vt:lpstr>
      <vt:lpstr>3-Point Items</vt:lpstr>
      <vt:lpstr>2-Point Items</vt:lpstr>
      <vt:lpstr>1-Point Items</vt:lpstr>
      <vt:lpstr>Achieved?</vt:lpstr>
      <vt:lpstr>'Progress Dashboard'!Extract</vt:lpstr>
      <vt:lpstr>'1-Point Items'!Print_Area</vt:lpstr>
      <vt:lpstr>'2-Point Items'!Print_Area</vt:lpstr>
      <vt:lpstr>'3-Point Items'!Print_Area</vt:lpstr>
      <vt:lpstr>'Required Points'!Print_Area</vt:lpstr>
    </vt:vector>
  </TitlesOfParts>
  <Company>Harvard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Strunk, Elaine</dc:creator>
  <cp:lastModifiedBy>swmaint</cp:lastModifiedBy>
  <cp:lastPrinted>2014-12-15T19:43:06Z</cp:lastPrinted>
  <dcterms:created xsi:type="dcterms:W3CDTF">2014-08-25T15:44:31Z</dcterms:created>
  <dcterms:modified xsi:type="dcterms:W3CDTF">2016-03-29T20:51:38Z</dcterms:modified>
</cp:coreProperties>
</file>